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zuxYNlA79qNqvQU+UKwCM7jE/PNrvuFshe4IYHO2/w="/>
    </ext>
  </extLst>
</workbook>
</file>

<file path=xl/sharedStrings.xml><?xml version="1.0" encoding="utf-8"?>
<sst xmlns="http://schemas.openxmlformats.org/spreadsheetml/2006/main" count="163" uniqueCount="131">
  <si>
    <t xml:space="preserve"> </t>
  </si>
  <si>
    <t>M.P.H.</t>
  </si>
  <si>
    <t>T/A Chillin' Affairs</t>
  </si>
  <si>
    <t>Specials</t>
  </si>
  <si>
    <t>Order Form</t>
  </si>
  <si>
    <t>Total no. of items ex. Specials</t>
  </si>
  <si>
    <t>Total</t>
  </si>
  <si>
    <t>Mains</t>
  </si>
  <si>
    <t>4 Portion</t>
  </si>
  <si>
    <t>Qty</t>
  </si>
  <si>
    <t>2 Portion</t>
  </si>
  <si>
    <t>Chicken Dishes</t>
  </si>
  <si>
    <t xml:space="preserve">Weekly Special </t>
  </si>
  <si>
    <t>Chicken a la King</t>
  </si>
  <si>
    <t>Chicken Stroganoff</t>
  </si>
  <si>
    <t>5 Meals for R745</t>
  </si>
  <si>
    <t>Chicken &amp; Eisbein Pie</t>
  </si>
  <si>
    <t>5 Two Portion Meals for R420</t>
  </si>
  <si>
    <t>Chef Mali's Chicken Curry</t>
  </si>
  <si>
    <t>Sides</t>
  </si>
  <si>
    <t>Chutney Chicken</t>
  </si>
  <si>
    <t>Paptert with Bacon (1.2kg) 8 portion</t>
  </si>
  <si>
    <t>Pesto Chicken Genovese</t>
  </si>
  <si>
    <t xml:space="preserve">8 Pumpkin Fritters (Pampoenkoekies) </t>
  </si>
  <si>
    <t>Thai Red Chicken Curry</t>
  </si>
  <si>
    <t xml:space="preserve">Green Beans with Bacon and Onion </t>
  </si>
  <si>
    <t>BBQ Chicken &amp; corn bowl</t>
  </si>
  <si>
    <t>Boereboontjies </t>
  </si>
  <si>
    <t>Chicken &amp; Mushroom Pie</t>
  </si>
  <si>
    <t xml:space="preserve">Cauliflower and Broccoli bake </t>
  </si>
  <si>
    <t>Chicken Lasagne</t>
  </si>
  <si>
    <t xml:space="preserve">Creamed Spinach </t>
  </si>
  <si>
    <t>Chicken Trinchado</t>
  </si>
  <si>
    <t xml:space="preserve">Potato Bake </t>
  </si>
  <si>
    <t>Butter Chicken</t>
  </si>
  <si>
    <t xml:space="preserve">Rice Pilaf </t>
  </si>
  <si>
    <t>Sweet&amp; Sour Chicken</t>
  </si>
  <si>
    <t>Plain Basmati Rice</t>
  </si>
  <si>
    <t>Pulled Chicken Burritos</t>
  </si>
  <si>
    <t>N/A</t>
  </si>
  <si>
    <t xml:space="preserve">Spicy Rice </t>
  </si>
  <si>
    <t>Pork Dishes</t>
  </si>
  <si>
    <t xml:space="preserve">Breyani Rice </t>
  </si>
  <si>
    <t>Pork Neck Dijon</t>
  </si>
  <si>
    <t xml:space="preserve">Yellow Rice </t>
  </si>
  <si>
    <t>Sweet &amp; Sour Pork</t>
  </si>
  <si>
    <t>Peri Peri Chicken Livers (400g)</t>
  </si>
  <si>
    <t xml:space="preserve">Creamy Samp </t>
  </si>
  <si>
    <t>Beef Dishes Dishes</t>
  </si>
  <si>
    <t xml:space="preserve">Sweetcorn Fritters </t>
  </si>
  <si>
    <t>Irish Stew</t>
  </si>
  <si>
    <t xml:space="preserve">Ratatouille </t>
  </si>
  <si>
    <t>Braised Oxtail</t>
  </si>
  <si>
    <t xml:space="preserve">Roti's (Authentic Indian, 5 per pack) </t>
  </si>
  <si>
    <t>Osso Bucco</t>
  </si>
  <si>
    <t xml:space="preserve">Soft Tortilla Wraps (6 per pack, 25cm) </t>
  </si>
  <si>
    <t>Hungarian Goulash</t>
  </si>
  <si>
    <t xml:space="preserve">Mielie Broodjie </t>
  </si>
  <si>
    <t>Tamatie Kos</t>
  </si>
  <si>
    <t xml:space="preserve">Butternut </t>
  </si>
  <si>
    <t>Steak Trinchado</t>
  </si>
  <si>
    <t xml:space="preserve">Sweet Potato </t>
  </si>
  <si>
    <t>Beef Stroganoff</t>
  </si>
  <si>
    <t>Sweet Carrots</t>
  </si>
  <si>
    <t>Steak Pie</t>
  </si>
  <si>
    <t>Desserts  </t>
  </si>
  <si>
    <t>Beef &amp; Guinness Pie</t>
  </si>
  <si>
    <t xml:space="preserve">Peppermint Crisp Tart </t>
  </si>
  <si>
    <t xml:space="preserve">Malva Pudding </t>
  </si>
  <si>
    <t>Topside Mince Dishes</t>
  </si>
  <si>
    <t>Sago Pudding</t>
  </si>
  <si>
    <t>Beef Burritos (4)</t>
  </si>
  <si>
    <t xml:space="preserve">Blueberry Cobbler </t>
  </si>
  <si>
    <t>Bobotie</t>
  </si>
  <si>
    <t xml:space="preserve">Apple Pie </t>
  </si>
  <si>
    <t>Creamy Beef Bolognaise</t>
  </si>
  <si>
    <t xml:space="preserve">Chocolate Mousse </t>
  </si>
  <si>
    <t>Beef Mince Curry</t>
  </si>
  <si>
    <t>Lemon Cheese Cake  (850g)</t>
  </si>
  <si>
    <t>Beef Canneloni</t>
  </si>
  <si>
    <t>Belgian Waffles</t>
  </si>
  <si>
    <t>Cottage Pie</t>
  </si>
  <si>
    <t>Pizzas (2 per box - 23cm Medium)</t>
  </si>
  <si>
    <t>Kaapse Kerrie frikkadelle</t>
  </si>
  <si>
    <t>Bacon &amp; Cheesegriller (2)</t>
  </si>
  <si>
    <t>Beef Lasagne</t>
  </si>
  <si>
    <t>Ham &amp; Mushroom (2)</t>
  </si>
  <si>
    <t>Greek Moussaka</t>
  </si>
  <si>
    <t>Pepperoni (2)</t>
  </si>
  <si>
    <t>Savoury Mince Pasta Bake</t>
  </si>
  <si>
    <t>Hawaiian (2)</t>
  </si>
  <si>
    <t>Swedish Meatballs</t>
  </si>
  <si>
    <t>Italian Meatballs</t>
  </si>
  <si>
    <t>Mini Meals (350ml)</t>
  </si>
  <si>
    <t>Lamb &amp; Mutton Dishes</t>
  </si>
  <si>
    <t>Bbq Chicken and Mash</t>
  </si>
  <si>
    <t>Lamb Neck Curry</t>
  </si>
  <si>
    <t>Mince Curry and Rice</t>
  </si>
  <si>
    <t>Karoo Mutton Curry</t>
  </si>
  <si>
    <t>Spaghetti  Bolognaise</t>
  </si>
  <si>
    <t>Fish Dishes</t>
  </si>
  <si>
    <t>Cheese Burger Pasta</t>
  </si>
  <si>
    <t>Hake &amp; Lemon Cream</t>
  </si>
  <si>
    <t>Sav Mince, Rice and Veg</t>
  </si>
  <si>
    <t>Vegetarian</t>
  </si>
  <si>
    <t>Meatballs, Mash and Veg</t>
  </si>
  <si>
    <t>Spinach &amp; Feta Canneloni</t>
  </si>
  <si>
    <t>Fettucine Alfredo with bacon</t>
  </si>
  <si>
    <t xml:space="preserve"> Vegetarian Lasagne</t>
  </si>
  <si>
    <t>Korean Mince and Rice</t>
  </si>
  <si>
    <t xml:space="preserve"> Other</t>
  </si>
  <si>
    <t>Chicken Nasi Goreng</t>
  </si>
  <si>
    <t>Macaroni Cheese with Bacon</t>
  </si>
  <si>
    <t>Chicken Romano</t>
  </si>
  <si>
    <t>Plain Macaroni Cheese</t>
  </si>
  <si>
    <t>Irish Stew and Rice</t>
  </si>
  <si>
    <t>Breakfast Burritos</t>
  </si>
  <si>
    <t>Chicken Ala King, Rice and Spinach</t>
  </si>
  <si>
    <t>Payment Option</t>
  </si>
  <si>
    <t>Delivery</t>
  </si>
  <si>
    <t>Mark with "x"</t>
  </si>
  <si>
    <t>EFT for Delivery and Collections</t>
  </si>
  <si>
    <t>East Rand Delivery</t>
  </si>
  <si>
    <t>R60</t>
  </si>
  <si>
    <t>50km Delivery</t>
  </si>
  <si>
    <t>R120</t>
  </si>
  <si>
    <t>Mokopuna Haumi</t>
  </si>
  <si>
    <t>Capitec Cheque</t>
  </si>
  <si>
    <t>Delivery Address:</t>
  </si>
  <si>
    <t>Please send POP to payments@chillinaffairs.co.za</t>
  </si>
  <si>
    <t>*please use surname as the reference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</si>
</sst>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&quot;#,##0"/>
    <numFmt numFmtId="165" formatCode="&quot;R&quot;#,##0;[Red]\-&quot;R&quot;#,##0"/>
  </numFmts>
  <fonts count="17">
    <font>
      <sz val="10.0"/>
      <color rgb="FF000000"/>
      <name val="Arial"/>
      <scheme val="minor"/>
    </font>
    <font>
      <sz val="11.0"/>
      <color theme="1"/>
      <name val="Times New Roman"/>
    </font>
    <font>
      <color theme="1"/>
      <name val="Times New Roman"/>
    </font>
    <font>
      <sz val="16.0"/>
      <color theme="1"/>
      <name val="Times New Roman"/>
    </font>
    <font>
      <b/>
      <sz val="12.0"/>
      <color theme="1"/>
      <name val="Times New Roman"/>
    </font>
    <font>
      <color rgb="FF385623"/>
      <name val="Times New Roman"/>
    </font>
    <font>
      <sz val="9.0"/>
      <color theme="1"/>
      <name val="Times New Roman"/>
    </font>
    <font>
      <b/>
      <sz val="18.0"/>
      <color theme="1"/>
      <name val="Times New Roman"/>
    </font>
    <font/>
    <font>
      <sz val="18.0"/>
      <color theme="1"/>
      <name val="Times New Roman"/>
    </font>
    <font>
      <sz val="16.0"/>
      <color rgb="FF1E1E1E"/>
      <name val="Times New Roman"/>
    </font>
    <font>
      <b/>
      <sz val="16.0"/>
      <color theme="1"/>
      <name val="Times New Roman"/>
    </font>
    <font>
      <b/>
      <sz val="17.0"/>
      <color theme="1"/>
      <name val="Times New Roman"/>
    </font>
    <font>
      <b/>
      <sz val="11.0"/>
      <color theme="1"/>
      <name val="Times New Roman"/>
    </font>
    <font>
      <b/>
      <i/>
      <sz val="11.0"/>
      <color theme="1"/>
      <name val="Times New Roman"/>
    </font>
    <font>
      <b/>
      <i/>
      <sz val="14.0"/>
      <color theme="1"/>
      <name val="Times New Roman"/>
    </font>
    <font>
      <sz val="14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EFEFEF"/>
        <bgColor rgb="FFEFEFEF"/>
      </patternFill>
    </fill>
    <fill>
      <patternFill patternType="solid">
        <fgColor rgb="FFE7E6E6"/>
        <bgColor rgb="FFE7E6E6"/>
      </patternFill>
    </fill>
  </fills>
  <borders count="15">
    <border/>
    <border>
      <right/>
      <top/>
      <bottom/>
    </border>
    <border>
      <left/>
      <right/>
      <top/>
      <bottom/>
    </border>
    <border>
      <bottom/>
    </border>
    <border>
      <left/>
      <right/>
      <bottom/>
    </border>
    <border>
      <left/>
      <top/>
      <bottom/>
    </border>
    <border>
      <top/>
      <bottom/>
    </border>
    <border>
      <left/>
      <top/>
    </border>
    <border>
      <right/>
      <top/>
    </border>
    <border>
      <left/>
      <bottom/>
    </border>
    <border>
      <right/>
      <bottom/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2" fontId="2" numFmtId="0" xfId="0" applyFont="1"/>
    <xf borderId="1" fillId="2" fontId="1" numFmtId="0" xfId="0" applyAlignment="1" applyBorder="1" applyFont="1">
      <alignment vertical="bottom"/>
    </xf>
    <xf borderId="2" fillId="2" fontId="1" numFmtId="0" xfId="0" applyAlignment="1" applyBorder="1" applyFont="1">
      <alignment vertical="bottom"/>
    </xf>
    <xf borderId="0" fillId="2" fontId="3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0" fillId="2" fontId="5" numFmtId="0" xfId="0" applyAlignment="1" applyFont="1">
      <alignment vertical="bottom"/>
    </xf>
    <xf borderId="0" fillId="2" fontId="1" numFmtId="164" xfId="0" applyAlignment="1" applyFont="1" applyNumberFormat="1">
      <alignment vertical="bottom"/>
    </xf>
    <xf borderId="0" fillId="2" fontId="6" numFmtId="0" xfId="0" applyAlignment="1" applyFont="1">
      <alignment vertical="bottom"/>
    </xf>
    <xf borderId="2" fillId="2" fontId="3" numFmtId="165" xfId="0" applyAlignment="1" applyBorder="1" applyFont="1" applyNumberFormat="1">
      <alignment horizontal="center" vertical="bottom"/>
    </xf>
    <xf borderId="3" fillId="2" fontId="7" numFmtId="0" xfId="0" applyAlignment="1" applyBorder="1" applyFont="1">
      <alignment horizontal="center" vertical="center"/>
    </xf>
    <xf borderId="3" fillId="0" fontId="8" numFmtId="0" xfId="0" applyBorder="1" applyFont="1"/>
    <xf borderId="4" fillId="2" fontId="7" numFmtId="0" xfId="0" applyAlignment="1" applyBorder="1" applyFont="1">
      <alignment horizontal="center" vertical="bottom"/>
    </xf>
    <xf borderId="4" fillId="2" fontId="9" numFmtId="0" xfId="0" applyAlignment="1" applyBorder="1" applyFont="1">
      <alignment vertical="bottom"/>
    </xf>
    <xf borderId="2" fillId="2" fontId="10" numFmtId="164" xfId="0" applyAlignment="1" applyBorder="1" applyFont="1" applyNumberFormat="1">
      <alignment horizontal="center" shrinkToFit="0" vertical="bottom" wrapText="1"/>
    </xf>
    <xf borderId="5" fillId="2" fontId="9" numFmtId="0" xfId="0" applyAlignment="1" applyBorder="1" applyFont="1">
      <alignment horizontal="center" readingOrder="0" vertical="bottom"/>
    </xf>
    <xf borderId="6" fillId="0" fontId="8" numFmtId="0" xfId="0" applyBorder="1" applyFont="1"/>
    <xf borderId="6" fillId="2" fontId="7" numFmtId="0" xfId="0" applyAlignment="1" applyBorder="1" applyFont="1">
      <alignment horizontal="center" vertical="bottom"/>
    </xf>
    <xf borderId="2" fillId="2" fontId="7" numFmtId="1" xfId="0" applyAlignment="1" applyBorder="1" applyFont="1" applyNumberFormat="1">
      <alignment horizontal="center" vertical="bottom"/>
    </xf>
    <xf borderId="2" fillId="2" fontId="7" numFmtId="0" xfId="0" applyAlignment="1" applyBorder="1" applyFont="1">
      <alignment horizontal="center" vertical="bottom"/>
    </xf>
    <xf borderId="2" fillId="2" fontId="7" numFmtId="165" xfId="0" applyAlignment="1" applyBorder="1" applyFont="1" applyNumberFormat="1">
      <alignment horizontal="center" vertical="bottom"/>
    </xf>
    <xf borderId="2" fillId="2" fontId="1" numFmtId="164" xfId="0" applyAlignment="1" applyBorder="1" applyFont="1" applyNumberFormat="1">
      <alignment vertical="bottom"/>
    </xf>
    <xf borderId="2" fillId="3" fontId="7" numFmtId="0" xfId="0" applyAlignment="1" applyBorder="1" applyFill="1" applyFont="1">
      <alignment vertical="bottom"/>
    </xf>
    <xf borderId="2" fillId="3" fontId="1" numFmtId="0" xfId="0" applyAlignment="1" applyBorder="1" applyFont="1">
      <alignment vertical="bottom"/>
    </xf>
    <xf borderId="4" fillId="3" fontId="9" numFmtId="0" xfId="0" applyAlignment="1" applyBorder="1" applyFont="1">
      <alignment horizontal="center" vertical="bottom"/>
    </xf>
    <xf borderId="4" fillId="3" fontId="9" numFmtId="0" xfId="0" applyAlignment="1" applyBorder="1" applyFont="1">
      <alignment horizontal="center" vertical="center"/>
    </xf>
    <xf borderId="4" fillId="4" fontId="1" numFmtId="0" xfId="0" applyAlignment="1" applyBorder="1" applyFill="1" applyFont="1">
      <alignment vertical="bottom"/>
    </xf>
    <xf borderId="2" fillId="3" fontId="9" numFmtId="0" xfId="0" applyAlignment="1" applyBorder="1" applyFont="1">
      <alignment horizontal="center" vertical="center"/>
    </xf>
    <xf borderId="2" fillId="3" fontId="11" numFmtId="0" xfId="0" applyAlignment="1" applyBorder="1" applyFont="1">
      <alignment vertical="bottom"/>
    </xf>
    <xf borderId="2" fillId="4" fontId="1" numFmtId="0" xfId="0" applyAlignment="1" applyBorder="1" applyFont="1">
      <alignment vertical="bottom"/>
    </xf>
    <xf borderId="5" fillId="5" fontId="12" numFmtId="0" xfId="0" applyAlignment="1" applyBorder="1" applyFill="1" applyFont="1">
      <alignment horizontal="center" vertical="bottom"/>
    </xf>
    <xf borderId="2" fillId="5" fontId="1" numFmtId="0" xfId="0" applyAlignment="1" applyBorder="1" applyFont="1">
      <alignment vertical="bottom"/>
    </xf>
    <xf borderId="2" fillId="3" fontId="1" numFmtId="164" xfId="0" applyAlignment="1" applyBorder="1" applyFont="1" applyNumberFormat="1">
      <alignment horizontal="center" vertical="bottom"/>
    </xf>
    <xf borderId="2" fillId="6" fontId="1" numFmtId="0" xfId="0" applyAlignment="1" applyBorder="1" applyFill="1" applyFont="1">
      <alignment horizontal="center" vertical="bottom"/>
    </xf>
    <xf borderId="0" fillId="0" fontId="1" numFmtId="1" xfId="0" applyAlignment="1" applyFont="1" applyNumberFormat="1">
      <alignment horizontal="right" vertical="bottom"/>
    </xf>
    <xf borderId="2" fillId="5" fontId="13" numFmtId="0" xfId="0" applyBorder="1" applyFont="1"/>
    <xf borderId="2" fillId="5" fontId="1" numFmtId="164" xfId="0" applyAlignment="1" applyBorder="1" applyFont="1" applyNumberFormat="1">
      <alignment horizontal="center" vertical="bottom"/>
    </xf>
    <xf borderId="2" fillId="5" fontId="1" numFmtId="0" xfId="0" applyAlignment="1" applyBorder="1" applyFont="1">
      <alignment horizontal="center" vertical="bottom"/>
    </xf>
    <xf borderId="5" fillId="3" fontId="11" numFmtId="0" xfId="0" applyAlignment="1" applyBorder="1" applyFont="1">
      <alignment horizontal="center" vertical="bottom"/>
    </xf>
    <xf borderId="2" fillId="3" fontId="1" numFmtId="0" xfId="0" applyBorder="1" applyFont="1"/>
    <xf borderId="2" fillId="6" fontId="1" numFmtId="0" xfId="0" applyAlignment="1" applyBorder="1" applyFont="1">
      <alignment vertical="bottom"/>
    </xf>
    <xf borderId="0" fillId="0" fontId="1" numFmtId="1" xfId="0" applyAlignment="1" applyFont="1" applyNumberFormat="1">
      <alignment vertical="bottom"/>
    </xf>
    <xf borderId="2" fillId="3" fontId="3" numFmtId="0" xfId="0" applyAlignment="1" applyBorder="1" applyFont="1">
      <alignment vertical="bottom"/>
    </xf>
    <xf borderId="2" fillId="3" fontId="1" numFmtId="164" xfId="0" applyAlignment="1" applyBorder="1" applyFont="1" applyNumberFormat="1">
      <alignment vertical="bottom"/>
    </xf>
    <xf borderId="2" fillId="3" fontId="1" numFmtId="1" xfId="0" applyAlignment="1" applyBorder="1" applyFont="1" applyNumberFormat="1">
      <alignment vertical="bottom"/>
    </xf>
    <xf borderId="2" fillId="3" fontId="3" numFmtId="0" xfId="0" applyBorder="1" applyFont="1"/>
    <xf borderId="2" fillId="3" fontId="11" numFmtId="0" xfId="0" applyBorder="1" applyFont="1"/>
    <xf borderId="2" fillId="3" fontId="1" numFmtId="165" xfId="0" applyAlignment="1" applyBorder="1" applyFont="1" applyNumberFormat="1">
      <alignment horizontal="center" vertical="bottom"/>
    </xf>
    <xf borderId="2" fillId="3" fontId="1" numFmtId="0" xfId="0" applyAlignment="1" applyBorder="1" applyFont="1">
      <alignment horizontal="center" vertical="bottom"/>
    </xf>
    <xf borderId="7" fillId="3" fontId="1" numFmtId="0" xfId="0" applyAlignment="1" applyBorder="1" applyFont="1">
      <alignment horizontal="center" readingOrder="0" vertical="center"/>
    </xf>
    <xf borderId="8" fillId="0" fontId="8" numFmtId="0" xfId="0" applyBorder="1" applyFont="1"/>
    <xf borderId="2" fillId="3" fontId="1" numFmtId="165" xfId="0" applyAlignment="1" applyBorder="1" applyFont="1" applyNumberFormat="1">
      <alignment vertical="bottom"/>
    </xf>
    <xf borderId="2" fillId="6" fontId="1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bottom"/>
    </xf>
    <xf borderId="0" fillId="0" fontId="1" numFmtId="1" xfId="0" applyAlignment="1" applyFont="1" applyNumberFormat="1">
      <alignment horizontal="center" vertical="bottom"/>
    </xf>
    <xf borderId="9" fillId="0" fontId="8" numFmtId="0" xfId="0" applyBorder="1" applyFont="1"/>
    <xf borderId="10" fillId="0" fontId="8" numFmtId="0" xfId="0" applyBorder="1" applyFont="1"/>
    <xf borderId="2" fillId="3" fontId="14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2" fillId="3" fontId="11" numFmtId="0" xfId="0" applyAlignment="1" applyBorder="1" applyFont="1">
      <alignment readingOrder="0"/>
    </xf>
    <xf borderId="5" fillId="3" fontId="1" numFmtId="0" xfId="0" applyAlignment="1" applyBorder="1" applyFont="1">
      <alignment vertical="bottom"/>
    </xf>
    <xf borderId="12" fillId="2" fontId="1" numFmtId="0" xfId="0" applyAlignment="1" applyBorder="1" applyFont="1">
      <alignment vertical="bottom"/>
    </xf>
    <xf borderId="13" fillId="0" fontId="8" numFmtId="0" xfId="0" applyBorder="1" applyFont="1"/>
    <xf borderId="14" fillId="0" fontId="8" numFmtId="0" xfId="0" applyBorder="1" applyFont="1"/>
    <xf borderId="1" fillId="3" fontId="1" numFmtId="0" xfId="0" applyAlignment="1" applyBorder="1" applyFont="1">
      <alignment vertical="bottom"/>
    </xf>
    <xf borderId="2" fillId="3" fontId="14" numFmtId="0" xfId="0" applyAlignment="1" applyBorder="1" applyFont="1">
      <alignment horizontal="center" vertical="bottom"/>
    </xf>
    <xf borderId="2" fillId="3" fontId="15" numFmtId="0" xfId="0" applyAlignment="1" applyBorder="1" applyFont="1">
      <alignment vertical="bottom"/>
    </xf>
    <xf borderId="2" fillId="3" fontId="16" numFmtId="0" xfId="0" applyAlignment="1" applyBorder="1" applyFont="1">
      <alignment vertical="bottom"/>
    </xf>
    <xf borderId="4" fillId="3" fontId="1" numFmtId="0" xfId="0" applyAlignment="1" applyBorder="1" applyFont="1">
      <alignment vertical="bottom"/>
    </xf>
    <xf borderId="2" fillId="7" fontId="1" numFmtId="0" xfId="0" applyAlignment="1" applyBorder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742950</xdr:colOff>
      <xdr:row>0</xdr:row>
      <xdr:rowOff>0</xdr:rowOff>
    </xdr:from>
    <xdr:ext cx="4114800" cy="172402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971550</xdr:colOff>
      <xdr:row>0</xdr:row>
      <xdr:rowOff>0</xdr:rowOff>
    </xdr:from>
    <xdr:ext cx="971550" cy="971550"/>
    <xdr:pic>
      <xdr:nvPicPr>
        <xdr:cNvPr id="0" name="image1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9.75"/>
    <col customWidth="1" min="2" max="6" width="12.63"/>
    <col customWidth="1" min="11" max="11" width="3.13"/>
    <col customWidth="1" hidden="1" min="18" max="23" width="12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</row>
    <row r="4" ht="15.75" customHeight="1">
      <c r="A4" s="1"/>
      <c r="B4" s="1"/>
      <c r="C4" s="1"/>
      <c r="D4" s="1"/>
      <c r="E4" s="1"/>
      <c r="F4" s="1" t="s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3"/>
      <c r="K5" s="3"/>
      <c r="L5" s="3"/>
      <c r="M5" s="3"/>
      <c r="N5" s="3"/>
      <c r="O5" s="3"/>
      <c r="P5" s="1"/>
      <c r="Q5" s="1"/>
      <c r="R5" s="4"/>
      <c r="S5" s="5"/>
      <c r="T5" s="5"/>
      <c r="U5" s="5"/>
      <c r="V5" s="1"/>
      <c r="W5" s="1"/>
      <c r="X5" s="1"/>
      <c r="Y5" s="2"/>
      <c r="Z5" s="2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6"/>
      <c r="K6" s="1"/>
      <c r="L6" s="1"/>
      <c r="M6" s="3"/>
      <c r="N6" s="3"/>
      <c r="O6" s="3"/>
      <c r="P6" s="1"/>
      <c r="Q6" s="7" t="s">
        <v>1</v>
      </c>
      <c r="R6" s="4"/>
      <c r="S6" s="5"/>
      <c r="T6" s="5"/>
      <c r="U6" s="5"/>
      <c r="V6" s="1"/>
      <c r="W6" s="1"/>
      <c r="X6" s="1"/>
      <c r="Y6" s="2"/>
      <c r="Z6" s="2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8"/>
      <c r="K7" s="1"/>
      <c r="L7" s="1"/>
      <c r="M7" s="1"/>
      <c r="N7" s="1"/>
      <c r="O7" s="9"/>
      <c r="P7" s="1"/>
      <c r="Q7" s="10" t="s">
        <v>2</v>
      </c>
      <c r="R7" s="4"/>
      <c r="S7" s="5"/>
      <c r="T7" s="5"/>
      <c r="U7" s="11" t="s">
        <v>0</v>
      </c>
      <c r="V7" s="1"/>
      <c r="W7" s="1"/>
      <c r="X7" s="1"/>
      <c r="Y7" s="2"/>
      <c r="Z7" s="2"/>
    </row>
    <row r="8" ht="15.75" customHeight="1">
      <c r="A8" s="1"/>
      <c r="B8" s="1"/>
      <c r="C8" s="1"/>
      <c r="D8" s="1"/>
      <c r="E8" s="1"/>
      <c r="F8" s="1"/>
      <c r="G8" s="1"/>
      <c r="H8" s="1"/>
      <c r="I8" s="1" t="s">
        <v>0</v>
      </c>
      <c r="J8" s="3"/>
      <c r="K8" s="3"/>
      <c r="L8" s="12" t="s">
        <v>3</v>
      </c>
      <c r="M8" s="13"/>
      <c r="N8" s="13"/>
      <c r="O8" s="14">
        <f>Q13+Q14</f>
        <v>0</v>
      </c>
      <c r="P8" s="15"/>
      <c r="Q8" s="15"/>
      <c r="R8" s="5"/>
      <c r="S8" s="5"/>
      <c r="T8" s="5"/>
      <c r="U8" s="16" t="s">
        <v>0</v>
      </c>
      <c r="V8" s="1"/>
      <c r="W8" s="1"/>
      <c r="X8" s="1"/>
      <c r="Y8" s="2"/>
      <c r="Z8" s="2"/>
    </row>
    <row r="9" ht="15.75" customHeight="1">
      <c r="A9" s="1"/>
      <c r="B9" s="17" t="s">
        <v>4</v>
      </c>
      <c r="C9" s="18"/>
      <c r="D9" s="18"/>
      <c r="E9" s="18"/>
      <c r="F9" s="18"/>
      <c r="G9" s="1"/>
      <c r="H9" s="1"/>
      <c r="I9" s="1"/>
      <c r="J9" s="3"/>
      <c r="K9" s="3"/>
      <c r="L9" s="19" t="s">
        <v>5</v>
      </c>
      <c r="M9" s="18"/>
      <c r="N9" s="18"/>
      <c r="O9" s="20">
        <f>N75</f>
        <v>0</v>
      </c>
      <c r="P9" s="21" t="s">
        <v>6</v>
      </c>
      <c r="Q9" s="22">
        <f>SUM(U12:U74)</f>
        <v>0</v>
      </c>
      <c r="R9" s="5"/>
      <c r="S9" s="5"/>
      <c r="T9" s="5"/>
      <c r="U9" s="23"/>
      <c r="V9" s="1"/>
      <c r="W9" s="1"/>
      <c r="X9" s="1"/>
      <c r="Y9" s="2"/>
      <c r="Z9" s="2"/>
    </row>
    <row r="10" ht="15.75" customHeight="1">
      <c r="A10" s="2"/>
      <c r="B10" s="24" t="s">
        <v>7</v>
      </c>
      <c r="C10" s="25"/>
      <c r="D10" s="25"/>
      <c r="E10" s="25"/>
      <c r="F10" s="25"/>
      <c r="G10" s="26" t="s">
        <v>8</v>
      </c>
      <c r="H10" s="27" t="s">
        <v>9</v>
      </c>
      <c r="I10" s="26" t="s">
        <v>10</v>
      </c>
      <c r="J10" s="27" t="s">
        <v>9</v>
      </c>
      <c r="K10" s="28"/>
      <c r="L10" s="25"/>
      <c r="M10" s="25"/>
      <c r="N10" s="24"/>
      <c r="O10" s="25"/>
      <c r="P10" s="25"/>
      <c r="Q10" s="29" t="s">
        <v>9</v>
      </c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30" t="s">
        <v>11</v>
      </c>
      <c r="C11" s="25"/>
      <c r="D11" s="25"/>
      <c r="E11" s="25"/>
      <c r="F11" s="25"/>
      <c r="G11" s="25"/>
      <c r="H11" s="25"/>
      <c r="I11" s="25"/>
      <c r="J11" s="25"/>
      <c r="K11" s="31"/>
      <c r="L11" s="32" t="s">
        <v>12</v>
      </c>
      <c r="M11" s="18"/>
      <c r="N11" s="18"/>
      <c r="O11" s="18"/>
      <c r="P11" s="33"/>
      <c r="Q11" s="33"/>
      <c r="R11" s="2" t="s">
        <v>0</v>
      </c>
      <c r="S11" s="2" t="s">
        <v>0</v>
      </c>
      <c r="T11" s="2"/>
      <c r="U11" s="2" t="s">
        <v>0</v>
      </c>
      <c r="V11" s="2"/>
      <c r="W11" s="2"/>
      <c r="X11" s="2"/>
      <c r="Y11" s="2"/>
      <c r="Z11" s="2"/>
    </row>
    <row r="12" ht="15.75" customHeight="1">
      <c r="A12" s="2"/>
      <c r="B12" s="25" t="s">
        <v>13</v>
      </c>
      <c r="C12" s="25"/>
      <c r="D12" s="25"/>
      <c r="E12" s="25"/>
      <c r="F12" s="25"/>
      <c r="G12" s="34">
        <v>175.0</v>
      </c>
      <c r="H12" s="35">
        <v>0.0</v>
      </c>
      <c r="I12" s="34">
        <v>95.0</v>
      </c>
      <c r="J12" s="35">
        <v>0.0</v>
      </c>
      <c r="K12" s="31"/>
      <c r="L12" s="33" t="s">
        <v>0</v>
      </c>
      <c r="M12" s="33"/>
      <c r="N12" s="33"/>
      <c r="O12" s="33"/>
      <c r="P12" s="33"/>
      <c r="Q12" s="33"/>
      <c r="R12" s="36">
        <f t="shared" ref="R12:R28" si="1">G12*H12</f>
        <v>0</v>
      </c>
      <c r="S12" s="36">
        <f t="shared" ref="S12:S24" si="2">I12*J12</f>
        <v>0</v>
      </c>
      <c r="T12" s="36">
        <f t="shared" ref="T12:T37" si="3">P12*Q12</f>
        <v>0</v>
      </c>
      <c r="U12" s="36">
        <f t="shared" ref="U12:U65" si="4">SUM(R12:T12)</f>
        <v>0</v>
      </c>
      <c r="V12" s="2"/>
      <c r="W12" s="2"/>
      <c r="X12" s="2"/>
      <c r="Y12" s="2"/>
      <c r="Z12" s="2"/>
    </row>
    <row r="13" ht="15.75" customHeight="1">
      <c r="A13" s="2"/>
      <c r="B13" s="25" t="s">
        <v>14</v>
      </c>
      <c r="C13" s="25"/>
      <c r="D13" s="25"/>
      <c r="E13" s="25"/>
      <c r="F13" s="25"/>
      <c r="G13" s="34">
        <v>175.0</v>
      </c>
      <c r="H13" s="35">
        <v>0.0</v>
      </c>
      <c r="I13" s="34">
        <v>95.0</v>
      </c>
      <c r="J13" s="35">
        <v>0.0</v>
      </c>
      <c r="K13" s="31"/>
      <c r="L13" s="37" t="s">
        <v>15</v>
      </c>
      <c r="M13" s="33"/>
      <c r="N13" s="33"/>
      <c r="O13" s="33"/>
      <c r="P13" s="38">
        <v>745.0</v>
      </c>
      <c r="Q13" s="39">
        <v>0.0</v>
      </c>
      <c r="R13" s="36">
        <f t="shared" si="1"/>
        <v>0</v>
      </c>
      <c r="S13" s="36">
        <f t="shared" si="2"/>
        <v>0</v>
      </c>
      <c r="T13" s="36">
        <f t="shared" si="3"/>
        <v>0</v>
      </c>
      <c r="U13" s="36">
        <f t="shared" si="4"/>
        <v>0</v>
      </c>
      <c r="V13" s="2"/>
      <c r="W13" s="2"/>
      <c r="X13" s="2"/>
      <c r="Y13" s="2"/>
      <c r="Z13" s="2"/>
    </row>
    <row r="14" ht="15.75" customHeight="1">
      <c r="A14" s="2"/>
      <c r="B14" s="25" t="s">
        <v>16</v>
      </c>
      <c r="C14" s="25"/>
      <c r="D14" s="25"/>
      <c r="E14" s="25"/>
      <c r="F14" s="25"/>
      <c r="G14" s="34">
        <v>175.0</v>
      </c>
      <c r="H14" s="35">
        <v>0.0</v>
      </c>
      <c r="I14" s="34">
        <v>95.0</v>
      </c>
      <c r="J14" s="35">
        <v>0.0</v>
      </c>
      <c r="K14" s="31"/>
      <c r="L14" s="37" t="s">
        <v>17</v>
      </c>
      <c r="M14" s="33"/>
      <c r="N14" s="33"/>
      <c r="O14" s="33"/>
      <c r="P14" s="38">
        <v>420.0</v>
      </c>
      <c r="Q14" s="39">
        <v>0.0</v>
      </c>
      <c r="R14" s="36">
        <f t="shared" si="1"/>
        <v>0</v>
      </c>
      <c r="S14" s="36">
        <f t="shared" si="2"/>
        <v>0</v>
      </c>
      <c r="T14" s="36">
        <f t="shared" si="3"/>
        <v>0</v>
      </c>
      <c r="U14" s="36">
        <f t="shared" si="4"/>
        <v>0</v>
      </c>
      <c r="V14" s="2"/>
      <c r="W14" s="2"/>
      <c r="X14" s="2"/>
      <c r="Y14" s="2"/>
      <c r="Z14" s="2"/>
    </row>
    <row r="15" ht="15.75" customHeight="1">
      <c r="A15" s="2"/>
      <c r="B15" s="25" t="s">
        <v>18</v>
      </c>
      <c r="C15" s="25"/>
      <c r="D15" s="25"/>
      <c r="E15" s="25"/>
      <c r="F15" s="25"/>
      <c r="G15" s="34">
        <v>175.0</v>
      </c>
      <c r="H15" s="35">
        <v>0.0</v>
      </c>
      <c r="I15" s="34">
        <v>95.0</v>
      </c>
      <c r="J15" s="35">
        <v>0.0</v>
      </c>
      <c r="K15" s="31"/>
      <c r="L15" s="40" t="s">
        <v>19</v>
      </c>
      <c r="M15" s="18"/>
      <c r="N15" s="18"/>
      <c r="O15" s="18"/>
      <c r="P15" s="25"/>
      <c r="Q15" s="25"/>
      <c r="R15" s="36">
        <f t="shared" si="1"/>
        <v>0</v>
      </c>
      <c r="S15" s="36">
        <f t="shared" si="2"/>
        <v>0</v>
      </c>
      <c r="T15" s="36">
        <f t="shared" si="3"/>
        <v>0</v>
      </c>
      <c r="U15" s="36">
        <f t="shared" si="4"/>
        <v>0</v>
      </c>
      <c r="V15" s="2"/>
      <c r="W15" s="2"/>
      <c r="X15" s="2"/>
      <c r="Y15" s="2"/>
      <c r="Z15" s="2"/>
    </row>
    <row r="16" ht="15.75" customHeight="1">
      <c r="A16" s="2"/>
      <c r="B16" s="25" t="s">
        <v>20</v>
      </c>
      <c r="C16" s="25"/>
      <c r="D16" s="25"/>
      <c r="E16" s="25"/>
      <c r="F16" s="25"/>
      <c r="G16" s="34">
        <v>175.0</v>
      </c>
      <c r="H16" s="35">
        <v>0.0</v>
      </c>
      <c r="I16" s="34">
        <v>95.0</v>
      </c>
      <c r="J16" s="35">
        <v>0.0</v>
      </c>
      <c r="K16" s="31"/>
      <c r="L16" s="41" t="s">
        <v>21</v>
      </c>
      <c r="M16" s="25"/>
      <c r="N16" s="25"/>
      <c r="O16" s="25"/>
      <c r="P16" s="34">
        <v>140.0</v>
      </c>
      <c r="Q16" s="42"/>
      <c r="R16" s="36">
        <f t="shared" si="1"/>
        <v>0</v>
      </c>
      <c r="S16" s="36">
        <f t="shared" si="2"/>
        <v>0</v>
      </c>
      <c r="T16" s="36">
        <f t="shared" si="3"/>
        <v>0</v>
      </c>
      <c r="U16" s="36">
        <f t="shared" si="4"/>
        <v>0</v>
      </c>
      <c r="V16" s="2"/>
      <c r="W16" s="2"/>
      <c r="X16" s="2"/>
      <c r="Y16" s="2"/>
      <c r="Z16" s="2"/>
    </row>
    <row r="17" ht="15.75" customHeight="1">
      <c r="A17" s="2"/>
      <c r="B17" s="25" t="s">
        <v>22</v>
      </c>
      <c r="C17" s="25"/>
      <c r="D17" s="25"/>
      <c r="E17" s="25"/>
      <c r="F17" s="25"/>
      <c r="G17" s="34">
        <v>185.0</v>
      </c>
      <c r="H17" s="35">
        <v>0.0</v>
      </c>
      <c r="I17" s="34">
        <v>100.0</v>
      </c>
      <c r="J17" s="35">
        <v>0.0</v>
      </c>
      <c r="K17" s="31"/>
      <c r="L17" s="41" t="s">
        <v>23</v>
      </c>
      <c r="M17" s="25"/>
      <c r="N17" s="25"/>
      <c r="O17" s="25"/>
      <c r="P17" s="34">
        <v>50.0</v>
      </c>
      <c r="Q17" s="35">
        <v>0.0</v>
      </c>
      <c r="R17" s="36">
        <f t="shared" si="1"/>
        <v>0</v>
      </c>
      <c r="S17" s="36">
        <f t="shared" si="2"/>
        <v>0</v>
      </c>
      <c r="T17" s="36">
        <f t="shared" si="3"/>
        <v>0</v>
      </c>
      <c r="U17" s="36">
        <f t="shared" si="4"/>
        <v>0</v>
      </c>
      <c r="V17" s="2"/>
      <c r="W17" s="2"/>
      <c r="X17" s="2"/>
      <c r="Y17" s="2"/>
      <c r="Z17" s="2"/>
    </row>
    <row r="18" ht="15.75" customHeight="1">
      <c r="A18" s="2"/>
      <c r="B18" s="25" t="s">
        <v>24</v>
      </c>
      <c r="C18" s="25"/>
      <c r="D18" s="25"/>
      <c r="E18" s="25"/>
      <c r="F18" s="25"/>
      <c r="G18" s="34">
        <v>175.0</v>
      </c>
      <c r="H18" s="35">
        <v>0.0</v>
      </c>
      <c r="I18" s="34">
        <v>95.0</v>
      </c>
      <c r="J18" s="35">
        <v>0.0</v>
      </c>
      <c r="K18" s="31"/>
      <c r="L18" s="41" t="s">
        <v>25</v>
      </c>
      <c r="M18" s="25"/>
      <c r="N18" s="25"/>
      <c r="O18" s="25"/>
      <c r="P18" s="34">
        <v>50.0</v>
      </c>
      <c r="Q18" s="35">
        <v>0.0</v>
      </c>
      <c r="R18" s="36">
        <f t="shared" si="1"/>
        <v>0</v>
      </c>
      <c r="S18" s="36">
        <f t="shared" si="2"/>
        <v>0</v>
      </c>
      <c r="T18" s="36">
        <f t="shared" si="3"/>
        <v>0</v>
      </c>
      <c r="U18" s="36">
        <f t="shared" si="4"/>
        <v>0</v>
      </c>
      <c r="V18" s="2"/>
      <c r="W18" s="2"/>
      <c r="X18" s="2"/>
      <c r="Y18" s="2"/>
      <c r="Z18" s="2"/>
    </row>
    <row r="19" ht="15.75" customHeight="1">
      <c r="A19" s="2"/>
      <c r="B19" s="25" t="s">
        <v>26</v>
      </c>
      <c r="C19" s="25"/>
      <c r="D19" s="25"/>
      <c r="E19" s="25"/>
      <c r="F19" s="25"/>
      <c r="G19" s="34">
        <v>175.0</v>
      </c>
      <c r="H19" s="35">
        <v>0.0</v>
      </c>
      <c r="I19" s="34">
        <v>95.0</v>
      </c>
      <c r="J19" s="35">
        <v>0.0</v>
      </c>
      <c r="K19" s="31"/>
      <c r="L19" s="41" t="s">
        <v>27</v>
      </c>
      <c r="M19" s="25"/>
      <c r="N19" s="25"/>
      <c r="O19" s="25"/>
      <c r="P19" s="34">
        <v>50.0</v>
      </c>
      <c r="Q19" s="35">
        <v>0.0</v>
      </c>
      <c r="R19" s="36">
        <f t="shared" si="1"/>
        <v>0</v>
      </c>
      <c r="S19" s="36">
        <f t="shared" si="2"/>
        <v>0</v>
      </c>
      <c r="T19" s="36">
        <f t="shared" si="3"/>
        <v>0</v>
      </c>
      <c r="U19" s="36">
        <f t="shared" si="4"/>
        <v>0</v>
      </c>
      <c r="V19" s="2"/>
      <c r="W19" s="2"/>
      <c r="X19" s="2"/>
      <c r="Y19" s="2"/>
      <c r="Z19" s="2"/>
    </row>
    <row r="20" ht="15.75" customHeight="1">
      <c r="A20" s="2"/>
      <c r="B20" s="25" t="s">
        <v>28</v>
      </c>
      <c r="C20" s="25"/>
      <c r="D20" s="25"/>
      <c r="E20" s="25"/>
      <c r="F20" s="25"/>
      <c r="G20" s="34">
        <v>175.0</v>
      </c>
      <c r="H20" s="35">
        <v>0.0</v>
      </c>
      <c r="I20" s="34">
        <v>95.0</v>
      </c>
      <c r="J20" s="35">
        <v>0.0</v>
      </c>
      <c r="K20" s="31"/>
      <c r="L20" s="41" t="s">
        <v>29</v>
      </c>
      <c r="M20" s="25"/>
      <c r="N20" s="25"/>
      <c r="O20" s="25"/>
      <c r="P20" s="34">
        <v>50.0</v>
      </c>
      <c r="Q20" s="35">
        <v>0.0</v>
      </c>
      <c r="R20" s="36">
        <f t="shared" si="1"/>
        <v>0</v>
      </c>
      <c r="S20" s="36">
        <f t="shared" si="2"/>
        <v>0</v>
      </c>
      <c r="T20" s="36">
        <f t="shared" si="3"/>
        <v>0</v>
      </c>
      <c r="U20" s="36">
        <f t="shared" si="4"/>
        <v>0</v>
      </c>
      <c r="V20" s="2"/>
      <c r="W20" s="2"/>
      <c r="X20" s="2"/>
      <c r="Y20" s="2"/>
      <c r="Z20" s="2"/>
    </row>
    <row r="21" ht="15.75" customHeight="1">
      <c r="A21" s="2"/>
      <c r="B21" s="25" t="s">
        <v>30</v>
      </c>
      <c r="C21" s="25"/>
      <c r="D21" s="25"/>
      <c r="E21" s="25"/>
      <c r="F21" s="25"/>
      <c r="G21" s="34">
        <v>175.0</v>
      </c>
      <c r="H21" s="35">
        <v>0.0</v>
      </c>
      <c r="I21" s="34">
        <v>95.0</v>
      </c>
      <c r="J21" s="35">
        <v>0.0</v>
      </c>
      <c r="K21" s="31"/>
      <c r="L21" s="41" t="s">
        <v>31</v>
      </c>
      <c r="M21" s="25"/>
      <c r="N21" s="25"/>
      <c r="O21" s="25"/>
      <c r="P21" s="34">
        <v>50.0</v>
      </c>
      <c r="Q21" s="35">
        <v>0.0</v>
      </c>
      <c r="R21" s="36">
        <f t="shared" si="1"/>
        <v>0</v>
      </c>
      <c r="S21" s="36">
        <f t="shared" si="2"/>
        <v>0</v>
      </c>
      <c r="T21" s="36">
        <f t="shared" si="3"/>
        <v>0</v>
      </c>
      <c r="U21" s="36">
        <f t="shared" si="4"/>
        <v>0</v>
      </c>
      <c r="V21" s="2"/>
      <c r="W21" s="2"/>
      <c r="X21" s="2"/>
      <c r="Y21" s="2"/>
      <c r="Z21" s="2"/>
    </row>
    <row r="22" ht="15.75" customHeight="1">
      <c r="A22" s="2"/>
      <c r="B22" s="25" t="s">
        <v>32</v>
      </c>
      <c r="C22" s="25"/>
      <c r="D22" s="25"/>
      <c r="E22" s="25"/>
      <c r="F22" s="25"/>
      <c r="G22" s="34">
        <v>175.0</v>
      </c>
      <c r="H22" s="35">
        <v>0.0</v>
      </c>
      <c r="I22" s="34">
        <v>95.0</v>
      </c>
      <c r="J22" s="35">
        <v>0.0</v>
      </c>
      <c r="K22" s="31"/>
      <c r="L22" s="41" t="s">
        <v>33</v>
      </c>
      <c r="M22" s="25"/>
      <c r="N22" s="25"/>
      <c r="O22" s="25"/>
      <c r="P22" s="34">
        <v>50.0</v>
      </c>
      <c r="Q22" s="35">
        <v>0.0</v>
      </c>
      <c r="R22" s="36">
        <f t="shared" si="1"/>
        <v>0</v>
      </c>
      <c r="S22" s="36">
        <f t="shared" si="2"/>
        <v>0</v>
      </c>
      <c r="T22" s="36">
        <f t="shared" si="3"/>
        <v>0</v>
      </c>
      <c r="U22" s="36">
        <f t="shared" si="4"/>
        <v>0</v>
      </c>
      <c r="V22" s="2"/>
      <c r="W22" s="2"/>
      <c r="X22" s="2"/>
      <c r="Y22" s="2"/>
      <c r="Z22" s="2"/>
    </row>
    <row r="23" ht="15.75" customHeight="1">
      <c r="A23" s="2"/>
      <c r="B23" s="25" t="s">
        <v>34</v>
      </c>
      <c r="C23" s="25"/>
      <c r="D23" s="25"/>
      <c r="E23" s="25"/>
      <c r="F23" s="25"/>
      <c r="G23" s="34">
        <v>185.0</v>
      </c>
      <c r="H23" s="35">
        <v>0.0</v>
      </c>
      <c r="I23" s="34">
        <v>100.0</v>
      </c>
      <c r="J23" s="35">
        <v>0.0</v>
      </c>
      <c r="K23" s="31"/>
      <c r="L23" s="41" t="s">
        <v>35</v>
      </c>
      <c r="M23" s="25"/>
      <c r="N23" s="25"/>
      <c r="O23" s="25"/>
      <c r="P23" s="34">
        <v>45.0</v>
      </c>
      <c r="Q23" s="35">
        <v>0.0</v>
      </c>
      <c r="R23" s="36">
        <f t="shared" si="1"/>
        <v>0</v>
      </c>
      <c r="S23" s="36">
        <f t="shared" si="2"/>
        <v>0</v>
      </c>
      <c r="T23" s="36">
        <f t="shared" si="3"/>
        <v>0</v>
      </c>
      <c r="U23" s="36">
        <f t="shared" si="4"/>
        <v>0</v>
      </c>
      <c r="V23" s="2"/>
      <c r="W23" s="2"/>
      <c r="X23" s="2"/>
      <c r="Y23" s="2"/>
      <c r="Z23" s="2"/>
    </row>
    <row r="24" ht="15.75" customHeight="1">
      <c r="A24" s="2"/>
      <c r="B24" s="25" t="s">
        <v>36</v>
      </c>
      <c r="C24" s="25"/>
      <c r="D24" s="25"/>
      <c r="E24" s="25"/>
      <c r="F24" s="25"/>
      <c r="G24" s="34">
        <v>175.0</v>
      </c>
      <c r="H24" s="35">
        <v>0.0</v>
      </c>
      <c r="I24" s="34">
        <v>95.0</v>
      </c>
      <c r="J24" s="35">
        <v>0.0</v>
      </c>
      <c r="K24" s="31"/>
      <c r="L24" s="41" t="s">
        <v>37</v>
      </c>
      <c r="M24" s="25"/>
      <c r="N24" s="25"/>
      <c r="O24" s="25"/>
      <c r="P24" s="34">
        <v>45.0</v>
      </c>
      <c r="Q24" s="35">
        <v>0.0</v>
      </c>
      <c r="R24" s="36">
        <f t="shared" si="1"/>
        <v>0</v>
      </c>
      <c r="S24" s="36">
        <f t="shared" si="2"/>
        <v>0</v>
      </c>
      <c r="T24" s="36">
        <f t="shared" si="3"/>
        <v>0</v>
      </c>
      <c r="U24" s="36">
        <f t="shared" si="4"/>
        <v>0</v>
      </c>
      <c r="V24" s="2"/>
      <c r="W24" s="2"/>
      <c r="X24" s="2"/>
      <c r="Y24" s="2"/>
      <c r="Z24" s="2"/>
    </row>
    <row r="25" ht="15.75" customHeight="1">
      <c r="A25" s="2"/>
      <c r="B25" s="25" t="s">
        <v>38</v>
      </c>
      <c r="C25" s="25"/>
      <c r="D25" s="25"/>
      <c r="E25" s="25"/>
      <c r="F25" s="25"/>
      <c r="G25" s="34">
        <v>155.0</v>
      </c>
      <c r="H25" s="35">
        <v>0.0</v>
      </c>
      <c r="I25" s="34" t="s">
        <v>39</v>
      </c>
      <c r="J25" s="25"/>
      <c r="K25" s="31"/>
      <c r="L25" s="41" t="s">
        <v>40</v>
      </c>
      <c r="M25" s="25"/>
      <c r="N25" s="25"/>
      <c r="O25" s="25"/>
      <c r="P25" s="34">
        <v>45.0</v>
      </c>
      <c r="Q25" s="35">
        <v>0.0</v>
      </c>
      <c r="R25" s="36">
        <f t="shared" si="1"/>
        <v>0</v>
      </c>
      <c r="S25" s="43"/>
      <c r="T25" s="36">
        <f t="shared" si="3"/>
        <v>0</v>
      </c>
      <c r="U25" s="36">
        <f t="shared" si="4"/>
        <v>0</v>
      </c>
      <c r="V25" s="2"/>
      <c r="W25" s="2"/>
      <c r="X25" s="2"/>
      <c r="Y25" s="2"/>
      <c r="Z25" s="2"/>
    </row>
    <row r="26" ht="15.75" customHeight="1">
      <c r="A26" s="2"/>
      <c r="B26" s="44" t="s">
        <v>41</v>
      </c>
      <c r="C26" s="25"/>
      <c r="D26" s="25"/>
      <c r="E26" s="25"/>
      <c r="F26" s="25"/>
      <c r="G26" s="25"/>
      <c r="H26" s="25"/>
      <c r="I26" s="45"/>
      <c r="J26" s="25" t="s">
        <v>0</v>
      </c>
      <c r="K26" s="31"/>
      <c r="L26" s="41" t="s">
        <v>42</v>
      </c>
      <c r="M26" s="25"/>
      <c r="N26" s="25"/>
      <c r="O26" s="25"/>
      <c r="P26" s="34">
        <v>45.0</v>
      </c>
      <c r="Q26" s="35">
        <v>0.0</v>
      </c>
      <c r="R26" s="36">
        <f t="shared" si="1"/>
        <v>0</v>
      </c>
      <c r="S26" s="43"/>
      <c r="T26" s="36">
        <f t="shared" si="3"/>
        <v>0</v>
      </c>
      <c r="U26" s="36">
        <f t="shared" si="4"/>
        <v>0</v>
      </c>
      <c r="V26" s="2"/>
      <c r="W26" s="2"/>
      <c r="X26" s="2"/>
      <c r="Y26" s="2"/>
      <c r="Z26" s="2"/>
    </row>
    <row r="27" ht="15.75" customHeight="1">
      <c r="A27" s="2"/>
      <c r="B27" s="25" t="s">
        <v>43</v>
      </c>
      <c r="C27" s="25"/>
      <c r="D27" s="25"/>
      <c r="E27" s="25"/>
      <c r="F27" s="25"/>
      <c r="G27" s="34">
        <v>185.0</v>
      </c>
      <c r="H27" s="35">
        <v>0.0</v>
      </c>
      <c r="I27" s="34">
        <v>100.0</v>
      </c>
      <c r="J27" s="35">
        <v>0.0</v>
      </c>
      <c r="K27" s="31"/>
      <c r="L27" s="41" t="s">
        <v>44</v>
      </c>
      <c r="M27" s="25"/>
      <c r="N27" s="25"/>
      <c r="O27" s="25"/>
      <c r="P27" s="34">
        <v>45.0</v>
      </c>
      <c r="Q27" s="35">
        <v>0.0</v>
      </c>
      <c r="R27" s="36">
        <f t="shared" si="1"/>
        <v>0</v>
      </c>
      <c r="S27" s="36">
        <f t="shared" ref="S27:S28" si="5">I27*J27</f>
        <v>0</v>
      </c>
      <c r="T27" s="36">
        <f t="shared" si="3"/>
        <v>0</v>
      </c>
      <c r="U27" s="36">
        <f t="shared" si="4"/>
        <v>0</v>
      </c>
      <c r="V27" s="2"/>
      <c r="W27" s="2"/>
      <c r="X27" s="2"/>
      <c r="Y27" s="2"/>
      <c r="Z27" s="2"/>
    </row>
    <row r="28" ht="15.75" customHeight="1">
      <c r="A28" s="2"/>
      <c r="B28" s="25" t="s">
        <v>45</v>
      </c>
      <c r="C28" s="25"/>
      <c r="D28" s="25"/>
      <c r="E28" s="25"/>
      <c r="F28" s="25"/>
      <c r="G28" s="34">
        <v>185.0</v>
      </c>
      <c r="H28" s="35">
        <v>0.0</v>
      </c>
      <c r="I28" s="34">
        <v>100.0</v>
      </c>
      <c r="J28" s="35">
        <v>0.0</v>
      </c>
      <c r="K28" s="31"/>
      <c r="L28" s="41" t="s">
        <v>46</v>
      </c>
      <c r="M28" s="25"/>
      <c r="N28" s="25"/>
      <c r="O28" s="25"/>
      <c r="P28" s="34">
        <v>80.0</v>
      </c>
      <c r="Q28" s="35">
        <v>0.0</v>
      </c>
      <c r="R28" s="36">
        <f t="shared" si="1"/>
        <v>0</v>
      </c>
      <c r="S28" s="36">
        <f t="shared" si="5"/>
        <v>0</v>
      </c>
      <c r="T28" s="36">
        <f t="shared" si="3"/>
        <v>0</v>
      </c>
      <c r="U28" s="36">
        <f t="shared" si="4"/>
        <v>0</v>
      </c>
      <c r="V28" s="2"/>
      <c r="W28" s="2"/>
      <c r="X28" s="2"/>
      <c r="Y28" s="2"/>
      <c r="Z28" s="2"/>
    </row>
    <row r="29" ht="15.75" customHeight="1">
      <c r="A29" s="2"/>
      <c r="B29" s="25" t="s">
        <v>0</v>
      </c>
      <c r="C29" s="25"/>
      <c r="D29" s="25"/>
      <c r="E29" s="25"/>
      <c r="F29" s="25"/>
      <c r="G29" s="34" t="s">
        <v>0</v>
      </c>
      <c r="H29" s="25"/>
      <c r="I29" s="34" t="s">
        <v>0</v>
      </c>
      <c r="J29" s="46" t="s">
        <v>0</v>
      </c>
      <c r="K29" s="31"/>
      <c r="L29" s="41" t="s">
        <v>47</v>
      </c>
      <c r="M29" s="25"/>
      <c r="N29" s="25"/>
      <c r="O29" s="25"/>
      <c r="P29" s="34">
        <v>45.0</v>
      </c>
      <c r="Q29" s="35">
        <v>0.0</v>
      </c>
      <c r="R29" s="43"/>
      <c r="S29" s="43"/>
      <c r="T29" s="36">
        <f t="shared" si="3"/>
        <v>0</v>
      </c>
      <c r="U29" s="36">
        <f t="shared" si="4"/>
        <v>0</v>
      </c>
      <c r="V29" s="2"/>
      <c r="W29" s="2"/>
      <c r="X29" s="2"/>
      <c r="Y29" s="2"/>
      <c r="Z29" s="2"/>
    </row>
    <row r="30" ht="15.75" customHeight="1">
      <c r="A30" s="2"/>
      <c r="B30" s="30" t="s">
        <v>48</v>
      </c>
      <c r="C30" s="25"/>
      <c r="D30" s="25"/>
      <c r="E30" s="25"/>
      <c r="F30" s="25"/>
      <c r="G30" s="25"/>
      <c r="H30" s="25"/>
      <c r="I30" s="45"/>
      <c r="J30" s="46" t="s">
        <v>0</v>
      </c>
      <c r="K30" s="31"/>
      <c r="L30" s="41" t="s">
        <v>49</v>
      </c>
      <c r="M30" s="25"/>
      <c r="N30" s="25"/>
      <c r="O30" s="25"/>
      <c r="P30" s="34">
        <v>50.0</v>
      </c>
      <c r="Q30" s="35">
        <v>0.0</v>
      </c>
      <c r="R30" s="36">
        <f t="shared" ref="R30:R39" si="6">G30*H30</f>
        <v>0</v>
      </c>
      <c r="S30" s="43"/>
      <c r="T30" s="36">
        <f t="shared" si="3"/>
        <v>0</v>
      </c>
      <c r="U30" s="36">
        <f t="shared" si="4"/>
        <v>0</v>
      </c>
      <c r="V30" s="2"/>
      <c r="W30" s="2"/>
      <c r="X30" s="2"/>
      <c r="Y30" s="2"/>
      <c r="Z30" s="2"/>
    </row>
    <row r="31" ht="15.75" customHeight="1">
      <c r="A31" s="2"/>
      <c r="B31" s="25" t="s">
        <v>50</v>
      </c>
      <c r="C31" s="25"/>
      <c r="D31" s="25"/>
      <c r="E31" s="25"/>
      <c r="F31" s="25"/>
      <c r="G31" s="34">
        <v>190.0</v>
      </c>
      <c r="H31" s="35">
        <v>0.0</v>
      </c>
      <c r="I31" s="34">
        <v>100.0</v>
      </c>
      <c r="J31" s="35">
        <v>0.0</v>
      </c>
      <c r="K31" s="31"/>
      <c r="L31" s="41" t="s">
        <v>51</v>
      </c>
      <c r="M31" s="25"/>
      <c r="N31" s="25"/>
      <c r="O31" s="25"/>
      <c r="P31" s="34">
        <v>55.0</v>
      </c>
      <c r="Q31" s="35">
        <v>0.0</v>
      </c>
      <c r="R31" s="36">
        <f t="shared" si="6"/>
        <v>0</v>
      </c>
      <c r="S31" s="36">
        <f t="shared" ref="S31:S39" si="7">I31*J31</f>
        <v>0</v>
      </c>
      <c r="T31" s="36">
        <f t="shared" si="3"/>
        <v>0</v>
      </c>
      <c r="U31" s="36">
        <f t="shared" si="4"/>
        <v>0</v>
      </c>
      <c r="V31" s="2"/>
      <c r="W31" s="2"/>
      <c r="X31" s="2"/>
      <c r="Y31" s="2"/>
      <c r="Z31" s="2"/>
    </row>
    <row r="32" ht="15.75" customHeight="1">
      <c r="A32" s="2"/>
      <c r="B32" s="25" t="s">
        <v>52</v>
      </c>
      <c r="C32" s="25"/>
      <c r="D32" s="25"/>
      <c r="E32" s="25"/>
      <c r="F32" s="25"/>
      <c r="G32" s="34">
        <v>215.0</v>
      </c>
      <c r="H32" s="35">
        <v>0.0</v>
      </c>
      <c r="I32" s="34">
        <v>110.0</v>
      </c>
      <c r="J32" s="35">
        <v>0.0</v>
      </c>
      <c r="K32" s="31"/>
      <c r="L32" s="41" t="s">
        <v>53</v>
      </c>
      <c r="M32" s="25"/>
      <c r="N32" s="25"/>
      <c r="O32" s="25"/>
      <c r="P32" s="34">
        <v>45.0</v>
      </c>
      <c r="Q32" s="35">
        <v>0.0</v>
      </c>
      <c r="R32" s="36">
        <f t="shared" si="6"/>
        <v>0</v>
      </c>
      <c r="S32" s="36">
        <f t="shared" si="7"/>
        <v>0</v>
      </c>
      <c r="T32" s="36">
        <f t="shared" si="3"/>
        <v>0</v>
      </c>
      <c r="U32" s="36">
        <f t="shared" si="4"/>
        <v>0</v>
      </c>
      <c r="V32" s="2"/>
      <c r="W32" s="2"/>
      <c r="X32" s="2"/>
      <c r="Y32" s="2"/>
      <c r="Z32" s="2"/>
    </row>
    <row r="33" ht="15.75" customHeight="1">
      <c r="A33" s="2"/>
      <c r="B33" s="25" t="s">
        <v>54</v>
      </c>
      <c r="C33" s="25"/>
      <c r="D33" s="25"/>
      <c r="E33" s="25"/>
      <c r="F33" s="25"/>
      <c r="G33" s="34">
        <v>190.0</v>
      </c>
      <c r="H33" s="35">
        <v>0.0</v>
      </c>
      <c r="I33" s="34">
        <v>100.0</v>
      </c>
      <c r="J33" s="35">
        <v>0.0</v>
      </c>
      <c r="K33" s="31"/>
      <c r="L33" s="41" t="s">
        <v>55</v>
      </c>
      <c r="M33" s="25"/>
      <c r="N33" s="25"/>
      <c r="O33" s="25"/>
      <c r="P33" s="34">
        <v>45.0</v>
      </c>
      <c r="Q33" s="35">
        <v>0.0</v>
      </c>
      <c r="R33" s="36">
        <f t="shared" si="6"/>
        <v>0</v>
      </c>
      <c r="S33" s="36">
        <f t="shared" si="7"/>
        <v>0</v>
      </c>
      <c r="T33" s="36">
        <f t="shared" si="3"/>
        <v>0</v>
      </c>
      <c r="U33" s="36">
        <f t="shared" si="4"/>
        <v>0</v>
      </c>
      <c r="V33" s="2"/>
      <c r="W33" s="2"/>
      <c r="X33" s="2"/>
      <c r="Y33" s="2"/>
      <c r="Z33" s="2"/>
    </row>
    <row r="34" ht="15.75" customHeight="1">
      <c r="A34" s="2"/>
      <c r="B34" s="25" t="s">
        <v>56</v>
      </c>
      <c r="C34" s="25"/>
      <c r="D34" s="25"/>
      <c r="E34" s="25"/>
      <c r="F34" s="25"/>
      <c r="G34" s="34">
        <v>205.0</v>
      </c>
      <c r="H34" s="35">
        <v>0.0</v>
      </c>
      <c r="I34" s="34">
        <v>110.0</v>
      </c>
      <c r="J34" s="35">
        <v>0.0</v>
      </c>
      <c r="K34" s="31"/>
      <c r="L34" s="41" t="s">
        <v>57</v>
      </c>
      <c r="M34" s="25"/>
      <c r="N34" s="25"/>
      <c r="O34" s="25"/>
      <c r="P34" s="34">
        <v>50.0</v>
      </c>
      <c r="Q34" s="35">
        <v>0.0</v>
      </c>
      <c r="R34" s="36">
        <f t="shared" si="6"/>
        <v>0</v>
      </c>
      <c r="S34" s="36">
        <f t="shared" si="7"/>
        <v>0</v>
      </c>
      <c r="T34" s="36">
        <f t="shared" si="3"/>
        <v>0</v>
      </c>
      <c r="U34" s="36">
        <f t="shared" si="4"/>
        <v>0</v>
      </c>
      <c r="V34" s="2"/>
      <c r="W34" s="2"/>
      <c r="X34" s="2"/>
      <c r="Y34" s="2"/>
      <c r="Z34" s="2"/>
    </row>
    <row r="35" ht="15.75" customHeight="1">
      <c r="A35" s="2"/>
      <c r="B35" s="25" t="s">
        <v>58</v>
      </c>
      <c r="C35" s="25"/>
      <c r="D35" s="25"/>
      <c r="E35" s="25"/>
      <c r="F35" s="25"/>
      <c r="G35" s="34">
        <v>205.0</v>
      </c>
      <c r="H35" s="35">
        <v>0.0</v>
      </c>
      <c r="I35" s="34">
        <v>110.0</v>
      </c>
      <c r="J35" s="35">
        <v>0.0</v>
      </c>
      <c r="K35" s="31"/>
      <c r="L35" s="41" t="s">
        <v>59</v>
      </c>
      <c r="M35" s="25"/>
      <c r="N35" s="25"/>
      <c r="O35" s="25"/>
      <c r="P35" s="34">
        <v>50.0</v>
      </c>
      <c r="Q35" s="35">
        <v>0.0</v>
      </c>
      <c r="R35" s="36">
        <f t="shared" si="6"/>
        <v>0</v>
      </c>
      <c r="S35" s="36">
        <f t="shared" si="7"/>
        <v>0</v>
      </c>
      <c r="T35" s="36">
        <f t="shared" si="3"/>
        <v>0</v>
      </c>
      <c r="U35" s="36">
        <f t="shared" si="4"/>
        <v>0</v>
      </c>
      <c r="V35" s="2"/>
      <c r="W35" s="2"/>
      <c r="X35" s="2"/>
      <c r="Y35" s="2"/>
      <c r="Z35" s="2"/>
    </row>
    <row r="36" ht="15.75" customHeight="1">
      <c r="A36" s="2"/>
      <c r="B36" s="25" t="s">
        <v>60</v>
      </c>
      <c r="C36" s="25"/>
      <c r="D36" s="25"/>
      <c r="E36" s="25"/>
      <c r="F36" s="25"/>
      <c r="G36" s="34">
        <v>205.0</v>
      </c>
      <c r="H36" s="35">
        <v>0.0</v>
      </c>
      <c r="I36" s="34">
        <v>110.0</v>
      </c>
      <c r="J36" s="35">
        <v>0.0</v>
      </c>
      <c r="K36" s="31"/>
      <c r="L36" s="41" t="s">
        <v>61</v>
      </c>
      <c r="M36" s="25"/>
      <c r="N36" s="25"/>
      <c r="O36" s="25"/>
      <c r="P36" s="34">
        <v>50.0</v>
      </c>
      <c r="Q36" s="35">
        <v>0.0</v>
      </c>
      <c r="R36" s="36">
        <f t="shared" si="6"/>
        <v>0</v>
      </c>
      <c r="S36" s="36">
        <f t="shared" si="7"/>
        <v>0</v>
      </c>
      <c r="T36" s="36">
        <f t="shared" si="3"/>
        <v>0</v>
      </c>
      <c r="U36" s="36">
        <f t="shared" si="4"/>
        <v>0</v>
      </c>
      <c r="V36" s="2"/>
      <c r="W36" s="2"/>
      <c r="X36" s="2"/>
      <c r="Y36" s="2"/>
      <c r="Z36" s="2"/>
    </row>
    <row r="37" ht="15.75" customHeight="1">
      <c r="A37" s="2"/>
      <c r="B37" s="25" t="s">
        <v>62</v>
      </c>
      <c r="C37" s="25"/>
      <c r="D37" s="25"/>
      <c r="E37" s="25"/>
      <c r="F37" s="25"/>
      <c r="G37" s="34">
        <v>200.0</v>
      </c>
      <c r="H37" s="35">
        <v>0.0</v>
      </c>
      <c r="I37" s="34">
        <v>105.0</v>
      </c>
      <c r="J37" s="35">
        <v>0.0</v>
      </c>
      <c r="K37" s="31"/>
      <c r="L37" s="41" t="s">
        <v>63</v>
      </c>
      <c r="M37" s="25"/>
      <c r="N37" s="25"/>
      <c r="O37" s="25"/>
      <c r="P37" s="34">
        <v>45.0</v>
      </c>
      <c r="Q37" s="35">
        <v>0.0</v>
      </c>
      <c r="R37" s="36">
        <f t="shared" si="6"/>
        <v>0</v>
      </c>
      <c r="S37" s="36">
        <f t="shared" si="7"/>
        <v>0</v>
      </c>
      <c r="T37" s="36">
        <f t="shared" si="3"/>
        <v>0</v>
      </c>
      <c r="U37" s="36">
        <f t="shared" si="4"/>
        <v>0</v>
      </c>
      <c r="V37" s="2"/>
      <c r="W37" s="2"/>
      <c r="X37" s="2"/>
      <c r="Y37" s="2"/>
      <c r="Z37" s="2"/>
    </row>
    <row r="38" ht="15.75" customHeight="1">
      <c r="A38" s="2"/>
      <c r="B38" s="25" t="s">
        <v>64</v>
      </c>
      <c r="C38" s="25"/>
      <c r="D38" s="25"/>
      <c r="E38" s="25"/>
      <c r="F38" s="25"/>
      <c r="G38" s="34">
        <v>205.0</v>
      </c>
      <c r="H38" s="35">
        <v>0.0</v>
      </c>
      <c r="I38" s="34">
        <v>110.0</v>
      </c>
      <c r="J38" s="35">
        <v>0.0</v>
      </c>
      <c r="K38" s="31"/>
      <c r="L38" s="47" t="s">
        <v>65</v>
      </c>
      <c r="M38" s="25"/>
      <c r="N38" s="25"/>
      <c r="O38" s="25"/>
      <c r="P38" s="25"/>
      <c r="Q38" s="25" t="s">
        <v>0</v>
      </c>
      <c r="R38" s="36">
        <f t="shared" si="6"/>
        <v>0</v>
      </c>
      <c r="S38" s="36">
        <f t="shared" si="7"/>
        <v>0</v>
      </c>
      <c r="T38" s="43"/>
      <c r="U38" s="36">
        <f t="shared" si="4"/>
        <v>0</v>
      </c>
      <c r="V38" s="2"/>
      <c r="W38" s="2"/>
      <c r="X38" s="2"/>
      <c r="Y38" s="2"/>
      <c r="Z38" s="2"/>
    </row>
    <row r="39" ht="15.75" customHeight="1">
      <c r="A39" s="2"/>
      <c r="B39" s="25" t="s">
        <v>66</v>
      </c>
      <c r="C39" s="25"/>
      <c r="D39" s="25"/>
      <c r="E39" s="25"/>
      <c r="F39" s="25"/>
      <c r="G39" s="34">
        <v>190.0</v>
      </c>
      <c r="H39" s="35">
        <v>0.0</v>
      </c>
      <c r="I39" s="34">
        <v>100.0</v>
      </c>
      <c r="J39" s="35">
        <v>0.0</v>
      </c>
      <c r="K39" s="31"/>
      <c r="L39" s="41" t="s">
        <v>67</v>
      </c>
      <c r="M39" s="25"/>
      <c r="N39" s="25"/>
      <c r="O39" s="25"/>
      <c r="P39" s="34">
        <v>50.0</v>
      </c>
      <c r="Q39" s="35">
        <v>0.0</v>
      </c>
      <c r="R39" s="36">
        <f t="shared" si="6"/>
        <v>0</v>
      </c>
      <c r="S39" s="36">
        <f t="shared" si="7"/>
        <v>0</v>
      </c>
      <c r="T39" s="36">
        <f t="shared" ref="T39:T45" si="8">P39*Q39</f>
        <v>0</v>
      </c>
      <c r="U39" s="36">
        <f t="shared" si="4"/>
        <v>0</v>
      </c>
      <c r="V39" s="2"/>
      <c r="W39" s="2"/>
      <c r="X39" s="2"/>
      <c r="Y39" s="2"/>
      <c r="Z39" s="2"/>
    </row>
    <row r="40" ht="15.75" customHeight="1">
      <c r="A40" s="2"/>
      <c r="B40" s="25" t="s">
        <v>0</v>
      </c>
      <c r="C40" s="25"/>
      <c r="D40" s="25"/>
      <c r="E40" s="25"/>
      <c r="F40" s="25"/>
      <c r="G40" s="34" t="s">
        <v>0</v>
      </c>
      <c r="H40" s="46" t="s">
        <v>0</v>
      </c>
      <c r="I40" s="34" t="s">
        <v>0</v>
      </c>
      <c r="J40" s="46"/>
      <c r="K40" s="31"/>
      <c r="L40" s="41" t="s">
        <v>68</v>
      </c>
      <c r="M40" s="25"/>
      <c r="N40" s="25"/>
      <c r="O40" s="25"/>
      <c r="P40" s="34">
        <v>50.0</v>
      </c>
      <c r="Q40" s="35">
        <v>0.0</v>
      </c>
      <c r="R40" s="43"/>
      <c r="S40" s="43"/>
      <c r="T40" s="36">
        <f t="shared" si="8"/>
        <v>0</v>
      </c>
      <c r="U40" s="36">
        <f t="shared" si="4"/>
        <v>0</v>
      </c>
      <c r="V40" s="2"/>
      <c r="W40" s="2"/>
      <c r="X40" s="2"/>
      <c r="Y40" s="2"/>
      <c r="Z40" s="2"/>
    </row>
    <row r="41" ht="15.75" customHeight="1">
      <c r="A41" s="2"/>
      <c r="B41" s="30" t="s">
        <v>69</v>
      </c>
      <c r="C41" s="25"/>
      <c r="D41" s="25"/>
      <c r="E41" s="25"/>
      <c r="F41" s="25"/>
      <c r="G41" s="25" t="s">
        <v>0</v>
      </c>
      <c r="H41" s="46" t="s">
        <v>0</v>
      </c>
      <c r="I41" s="34" t="s">
        <v>0</v>
      </c>
      <c r="J41" s="46" t="s">
        <v>0</v>
      </c>
      <c r="K41" s="31"/>
      <c r="L41" s="41" t="s">
        <v>70</v>
      </c>
      <c r="M41" s="25"/>
      <c r="N41" s="25"/>
      <c r="O41" s="25"/>
      <c r="P41" s="34">
        <v>50.0</v>
      </c>
      <c r="Q41" s="35">
        <v>0.0</v>
      </c>
      <c r="R41" s="43"/>
      <c r="S41" s="43"/>
      <c r="T41" s="36">
        <f t="shared" si="8"/>
        <v>0</v>
      </c>
      <c r="U41" s="36">
        <f t="shared" si="4"/>
        <v>0</v>
      </c>
      <c r="V41" s="2"/>
      <c r="W41" s="2"/>
      <c r="X41" s="2"/>
      <c r="Y41" s="2"/>
      <c r="Z41" s="2"/>
    </row>
    <row r="42" ht="15.75" customHeight="1">
      <c r="A42" s="2"/>
      <c r="B42" s="25" t="s">
        <v>71</v>
      </c>
      <c r="C42" s="25"/>
      <c r="D42" s="25"/>
      <c r="E42" s="25"/>
      <c r="F42" s="25"/>
      <c r="G42" s="34">
        <v>155.0</v>
      </c>
      <c r="H42" s="35">
        <v>0.0</v>
      </c>
      <c r="I42" s="34" t="s">
        <v>39</v>
      </c>
      <c r="J42" s="25"/>
      <c r="K42" s="31"/>
      <c r="L42" s="41" t="s">
        <v>72</v>
      </c>
      <c r="M42" s="25"/>
      <c r="N42" s="25"/>
      <c r="O42" s="25"/>
      <c r="P42" s="34">
        <v>50.0</v>
      </c>
      <c r="Q42" s="35">
        <v>0.0</v>
      </c>
      <c r="R42" s="36">
        <f t="shared" ref="R42:R56" si="9">G42*H42</f>
        <v>0</v>
      </c>
      <c r="S42" s="43"/>
      <c r="T42" s="36">
        <f t="shared" si="8"/>
        <v>0</v>
      </c>
      <c r="U42" s="36">
        <f t="shared" si="4"/>
        <v>0</v>
      </c>
      <c r="V42" s="2"/>
      <c r="W42" s="2"/>
      <c r="X42" s="2"/>
      <c r="Y42" s="2"/>
      <c r="Z42" s="2"/>
    </row>
    <row r="43" ht="15.75" customHeight="1">
      <c r="A43" s="2"/>
      <c r="B43" s="25" t="s">
        <v>73</v>
      </c>
      <c r="C43" s="25"/>
      <c r="D43" s="25"/>
      <c r="E43" s="25"/>
      <c r="F43" s="25"/>
      <c r="G43" s="34">
        <v>200.0</v>
      </c>
      <c r="H43" s="35">
        <v>0.0</v>
      </c>
      <c r="I43" s="34">
        <v>105.0</v>
      </c>
      <c r="J43" s="35">
        <v>0.0</v>
      </c>
      <c r="K43" s="31"/>
      <c r="L43" s="41" t="s">
        <v>74</v>
      </c>
      <c r="M43" s="25"/>
      <c r="N43" s="25"/>
      <c r="O43" s="25"/>
      <c r="P43" s="34">
        <v>50.0</v>
      </c>
      <c r="Q43" s="35">
        <v>0.0</v>
      </c>
      <c r="R43" s="36">
        <f t="shared" si="9"/>
        <v>0</v>
      </c>
      <c r="S43" s="36">
        <f t="shared" ref="S43:S65" si="10">I43*J43</f>
        <v>0</v>
      </c>
      <c r="T43" s="36">
        <f t="shared" si="8"/>
        <v>0</v>
      </c>
      <c r="U43" s="36">
        <f t="shared" si="4"/>
        <v>0</v>
      </c>
      <c r="V43" s="2"/>
      <c r="W43" s="2"/>
      <c r="X43" s="2"/>
      <c r="Y43" s="2"/>
      <c r="Z43" s="2"/>
    </row>
    <row r="44" ht="15.75" customHeight="1">
      <c r="A44" s="2"/>
      <c r="B44" s="25" t="s">
        <v>75</v>
      </c>
      <c r="C44" s="25"/>
      <c r="D44" s="25"/>
      <c r="E44" s="25"/>
      <c r="F44" s="25"/>
      <c r="G44" s="34">
        <v>185.0</v>
      </c>
      <c r="H44" s="35">
        <v>0.0</v>
      </c>
      <c r="I44" s="34">
        <v>100.0</v>
      </c>
      <c r="J44" s="35">
        <v>0.0</v>
      </c>
      <c r="K44" s="31"/>
      <c r="L44" s="41" t="s">
        <v>76</v>
      </c>
      <c r="M44" s="25"/>
      <c r="N44" s="25"/>
      <c r="O44" s="25"/>
      <c r="P44" s="34">
        <v>55.0</v>
      </c>
      <c r="Q44" s="35">
        <v>0.0</v>
      </c>
      <c r="R44" s="36">
        <f t="shared" si="9"/>
        <v>0</v>
      </c>
      <c r="S44" s="36">
        <f t="shared" si="10"/>
        <v>0</v>
      </c>
      <c r="T44" s="36">
        <f t="shared" si="8"/>
        <v>0</v>
      </c>
      <c r="U44" s="36">
        <f t="shared" si="4"/>
        <v>0</v>
      </c>
      <c r="V44" s="2"/>
      <c r="W44" s="2"/>
      <c r="X44" s="2"/>
      <c r="Y44" s="2"/>
      <c r="Z44" s="2"/>
    </row>
    <row r="45" ht="15.75" customHeight="1">
      <c r="A45" s="2"/>
      <c r="B45" s="25" t="s">
        <v>77</v>
      </c>
      <c r="C45" s="25"/>
      <c r="D45" s="25"/>
      <c r="E45" s="25"/>
      <c r="F45" s="25"/>
      <c r="G45" s="34">
        <v>185.0</v>
      </c>
      <c r="H45" s="35">
        <v>0.0</v>
      </c>
      <c r="I45" s="34">
        <v>100.0</v>
      </c>
      <c r="J45" s="35">
        <v>0.0</v>
      </c>
      <c r="K45" s="31"/>
      <c r="L45" s="41" t="s">
        <v>78</v>
      </c>
      <c r="M45" s="25"/>
      <c r="N45" s="25"/>
      <c r="O45" s="25"/>
      <c r="P45" s="34">
        <v>130.0</v>
      </c>
      <c r="Q45" s="35">
        <v>0.0</v>
      </c>
      <c r="R45" s="36">
        <f t="shared" si="9"/>
        <v>0</v>
      </c>
      <c r="S45" s="36">
        <f t="shared" si="10"/>
        <v>0</v>
      </c>
      <c r="T45" s="36">
        <f t="shared" si="8"/>
        <v>0</v>
      </c>
      <c r="U45" s="36">
        <f t="shared" si="4"/>
        <v>0</v>
      </c>
      <c r="V45" s="2"/>
      <c r="W45" s="2"/>
      <c r="X45" s="2"/>
      <c r="Y45" s="2"/>
      <c r="Z45" s="2"/>
    </row>
    <row r="46" ht="15.75" customHeight="1">
      <c r="A46" s="2"/>
      <c r="B46" s="25" t="s">
        <v>79</v>
      </c>
      <c r="C46" s="25"/>
      <c r="D46" s="25"/>
      <c r="E46" s="25"/>
      <c r="F46" s="25"/>
      <c r="G46" s="34">
        <v>185.0</v>
      </c>
      <c r="H46" s="35">
        <v>0.0</v>
      </c>
      <c r="I46" s="34">
        <v>95.0</v>
      </c>
      <c r="J46" s="35">
        <v>0.0</v>
      </c>
      <c r="K46" s="31"/>
      <c r="L46" s="41" t="s">
        <v>80</v>
      </c>
      <c r="M46" s="25"/>
      <c r="N46" s="25"/>
      <c r="O46" s="25"/>
      <c r="P46" s="34">
        <v>60.0</v>
      </c>
      <c r="Q46" s="35">
        <v>0.0</v>
      </c>
      <c r="R46" s="36">
        <f t="shared" si="9"/>
        <v>0</v>
      </c>
      <c r="S46" s="36">
        <f t="shared" si="10"/>
        <v>0</v>
      </c>
      <c r="T46" s="36">
        <f>Q46*P46</f>
        <v>0</v>
      </c>
      <c r="U46" s="36">
        <f t="shared" si="4"/>
        <v>0</v>
      </c>
      <c r="V46" s="2"/>
      <c r="W46" s="2"/>
      <c r="X46" s="2"/>
      <c r="Y46" s="2"/>
      <c r="Z46" s="2"/>
    </row>
    <row r="47" ht="15.75" customHeight="1">
      <c r="A47" s="2"/>
      <c r="B47" s="25" t="s">
        <v>81</v>
      </c>
      <c r="C47" s="25"/>
      <c r="D47" s="25"/>
      <c r="E47" s="25"/>
      <c r="F47" s="25"/>
      <c r="G47" s="34">
        <v>185.0</v>
      </c>
      <c r="H47" s="35">
        <v>0.0</v>
      </c>
      <c r="I47" s="34">
        <v>100.0</v>
      </c>
      <c r="J47" s="35">
        <v>0.0</v>
      </c>
      <c r="K47" s="31"/>
      <c r="L47" s="48" t="s">
        <v>82</v>
      </c>
      <c r="M47" s="25"/>
      <c r="N47" s="25"/>
      <c r="O47" s="25"/>
      <c r="P47" s="25"/>
      <c r="Q47" s="25" t="s">
        <v>0</v>
      </c>
      <c r="R47" s="36">
        <f t="shared" si="9"/>
        <v>0</v>
      </c>
      <c r="S47" s="36">
        <f t="shared" si="10"/>
        <v>0</v>
      </c>
      <c r="T47" s="43"/>
      <c r="U47" s="36">
        <f t="shared" si="4"/>
        <v>0</v>
      </c>
      <c r="V47" s="2"/>
      <c r="W47" s="2"/>
      <c r="X47" s="2"/>
      <c r="Y47" s="2"/>
      <c r="Z47" s="2"/>
    </row>
    <row r="48" ht="15.75" customHeight="1">
      <c r="A48" s="2"/>
      <c r="B48" s="25" t="s">
        <v>83</v>
      </c>
      <c r="C48" s="25"/>
      <c r="D48" s="25"/>
      <c r="E48" s="25"/>
      <c r="F48" s="25"/>
      <c r="G48" s="34">
        <v>185.0</v>
      </c>
      <c r="H48" s="35">
        <v>0.0</v>
      </c>
      <c r="I48" s="34">
        <v>95.0</v>
      </c>
      <c r="J48" s="35">
        <v>0.0</v>
      </c>
      <c r="K48" s="31"/>
      <c r="L48" s="25" t="s">
        <v>84</v>
      </c>
      <c r="M48" s="25"/>
      <c r="N48" s="25"/>
      <c r="O48" s="25"/>
      <c r="P48" s="49">
        <v>150.0</v>
      </c>
      <c r="Q48" s="35">
        <v>0.0</v>
      </c>
      <c r="R48" s="36">
        <f t="shared" si="9"/>
        <v>0</v>
      </c>
      <c r="S48" s="36">
        <f t="shared" si="10"/>
        <v>0</v>
      </c>
      <c r="T48" s="36">
        <f t="shared" ref="T48:T65" si="11">P48*Q48</f>
        <v>0</v>
      </c>
      <c r="U48" s="36">
        <f t="shared" si="4"/>
        <v>0</v>
      </c>
      <c r="V48" s="2"/>
      <c r="W48" s="2"/>
      <c r="X48" s="2"/>
      <c r="Y48" s="2"/>
      <c r="Z48" s="2"/>
    </row>
    <row r="49" ht="15.75" customHeight="1">
      <c r="A49" s="2"/>
      <c r="B49" s="25" t="s">
        <v>85</v>
      </c>
      <c r="C49" s="25"/>
      <c r="D49" s="25"/>
      <c r="E49" s="25"/>
      <c r="F49" s="25"/>
      <c r="G49" s="34">
        <v>185.0</v>
      </c>
      <c r="H49" s="35">
        <v>0.0</v>
      </c>
      <c r="I49" s="34">
        <v>100.0</v>
      </c>
      <c r="J49" s="35">
        <v>0.0</v>
      </c>
      <c r="K49" s="31"/>
      <c r="L49" s="25" t="s">
        <v>86</v>
      </c>
      <c r="M49" s="25"/>
      <c r="N49" s="25"/>
      <c r="O49" s="25"/>
      <c r="P49" s="49">
        <v>150.0</v>
      </c>
      <c r="Q49" s="35">
        <v>0.0</v>
      </c>
      <c r="R49" s="36">
        <f t="shared" si="9"/>
        <v>0</v>
      </c>
      <c r="S49" s="36">
        <f t="shared" si="10"/>
        <v>0</v>
      </c>
      <c r="T49" s="36">
        <f t="shared" si="11"/>
        <v>0</v>
      </c>
      <c r="U49" s="36">
        <f t="shared" si="4"/>
        <v>0</v>
      </c>
      <c r="V49" s="2"/>
      <c r="W49" s="2"/>
      <c r="X49" s="2"/>
      <c r="Y49" s="2"/>
      <c r="Z49" s="2"/>
    </row>
    <row r="50" ht="15.75" customHeight="1">
      <c r="A50" s="2"/>
      <c r="B50" s="25" t="s">
        <v>87</v>
      </c>
      <c r="C50" s="25"/>
      <c r="D50" s="25"/>
      <c r="E50" s="25"/>
      <c r="F50" s="25"/>
      <c r="G50" s="34">
        <v>190.0</v>
      </c>
      <c r="H50" s="35">
        <v>0.0</v>
      </c>
      <c r="I50" s="34">
        <v>100.0</v>
      </c>
      <c r="J50" s="35">
        <v>0.0</v>
      </c>
      <c r="K50" s="31"/>
      <c r="L50" s="25" t="s">
        <v>88</v>
      </c>
      <c r="M50" s="25"/>
      <c r="N50" s="25"/>
      <c r="O50" s="25"/>
      <c r="P50" s="49">
        <v>150.0</v>
      </c>
      <c r="Q50" s="35">
        <v>0.0</v>
      </c>
      <c r="R50" s="36">
        <f t="shared" si="9"/>
        <v>0</v>
      </c>
      <c r="S50" s="36">
        <f t="shared" si="10"/>
        <v>0</v>
      </c>
      <c r="T50" s="36">
        <f t="shared" si="11"/>
        <v>0</v>
      </c>
      <c r="U50" s="36">
        <f t="shared" si="4"/>
        <v>0</v>
      </c>
      <c r="V50" s="2"/>
      <c r="W50" s="2"/>
      <c r="X50" s="2"/>
      <c r="Y50" s="2"/>
      <c r="Z50" s="2"/>
    </row>
    <row r="51" ht="15.75" customHeight="1">
      <c r="A51" s="2"/>
      <c r="B51" s="25" t="s">
        <v>89</v>
      </c>
      <c r="C51" s="25"/>
      <c r="D51" s="25"/>
      <c r="E51" s="25"/>
      <c r="F51" s="25"/>
      <c r="G51" s="34">
        <v>145.0</v>
      </c>
      <c r="H51" s="35">
        <v>0.0</v>
      </c>
      <c r="I51" s="34">
        <v>80.0</v>
      </c>
      <c r="J51" s="35">
        <v>0.0</v>
      </c>
      <c r="K51" s="31"/>
      <c r="L51" s="25" t="s">
        <v>90</v>
      </c>
      <c r="M51" s="25"/>
      <c r="N51" s="25"/>
      <c r="O51" s="25"/>
      <c r="P51" s="49">
        <v>150.0</v>
      </c>
      <c r="Q51" s="35">
        <v>0.0</v>
      </c>
      <c r="R51" s="36">
        <f t="shared" si="9"/>
        <v>0</v>
      </c>
      <c r="S51" s="36">
        <f t="shared" si="10"/>
        <v>0</v>
      </c>
      <c r="T51" s="36">
        <f t="shared" si="11"/>
        <v>0</v>
      </c>
      <c r="U51" s="36">
        <f t="shared" si="4"/>
        <v>0</v>
      </c>
      <c r="V51" s="2"/>
      <c r="W51" s="2"/>
      <c r="X51" s="2"/>
      <c r="Y51" s="2"/>
      <c r="Z51" s="2"/>
    </row>
    <row r="52" ht="15.75" customHeight="1">
      <c r="A52" s="2"/>
      <c r="B52" s="25" t="s">
        <v>91</v>
      </c>
      <c r="C52" s="25"/>
      <c r="D52" s="25"/>
      <c r="E52" s="25"/>
      <c r="F52" s="25"/>
      <c r="G52" s="34">
        <v>185.0</v>
      </c>
      <c r="H52" s="35">
        <v>0.0</v>
      </c>
      <c r="I52" s="34">
        <v>100.0</v>
      </c>
      <c r="J52" s="35">
        <v>0.0</v>
      </c>
      <c r="K52" s="31"/>
      <c r="L52" s="25"/>
      <c r="M52" s="25"/>
      <c r="N52" s="25"/>
      <c r="O52" s="25"/>
      <c r="P52" s="25"/>
      <c r="Q52" s="25"/>
      <c r="R52" s="36">
        <f t="shared" si="9"/>
        <v>0</v>
      </c>
      <c r="S52" s="36">
        <f t="shared" si="10"/>
        <v>0</v>
      </c>
      <c r="T52" s="36">
        <f t="shared" si="11"/>
        <v>0</v>
      </c>
      <c r="U52" s="36">
        <f t="shared" si="4"/>
        <v>0</v>
      </c>
      <c r="V52" s="2"/>
      <c r="W52" s="2"/>
      <c r="X52" s="2"/>
      <c r="Y52" s="2"/>
      <c r="Z52" s="2"/>
    </row>
    <row r="53" ht="15.75" customHeight="1">
      <c r="A53" s="2"/>
      <c r="B53" s="25" t="s">
        <v>92</v>
      </c>
      <c r="C53" s="25"/>
      <c r="D53" s="25"/>
      <c r="E53" s="25"/>
      <c r="F53" s="25"/>
      <c r="G53" s="34">
        <v>185.0</v>
      </c>
      <c r="H53" s="35">
        <v>0.0</v>
      </c>
      <c r="I53" s="34">
        <v>100.0</v>
      </c>
      <c r="J53" s="35">
        <v>0.0</v>
      </c>
      <c r="K53" s="31"/>
      <c r="L53" s="48" t="s">
        <v>93</v>
      </c>
      <c r="M53" s="25"/>
      <c r="N53" s="25"/>
      <c r="O53" s="25"/>
      <c r="P53" s="25"/>
      <c r="Q53" s="25"/>
      <c r="R53" s="36">
        <f t="shared" si="9"/>
        <v>0</v>
      </c>
      <c r="S53" s="36">
        <f t="shared" si="10"/>
        <v>0</v>
      </c>
      <c r="T53" s="36">
        <f t="shared" si="11"/>
        <v>0</v>
      </c>
      <c r="U53" s="36">
        <f t="shared" si="4"/>
        <v>0</v>
      </c>
      <c r="V53" s="2"/>
      <c r="W53" s="2"/>
      <c r="X53" s="2"/>
      <c r="Y53" s="2"/>
      <c r="Z53" s="2"/>
    </row>
    <row r="54" ht="15.75" customHeight="1">
      <c r="A54" s="2"/>
      <c r="B54" s="30" t="s">
        <v>94</v>
      </c>
      <c r="C54" s="25"/>
      <c r="D54" s="25"/>
      <c r="E54" s="25"/>
      <c r="F54" s="25"/>
      <c r="G54" s="25"/>
      <c r="H54" s="25"/>
      <c r="I54" s="45"/>
      <c r="J54" s="25"/>
      <c r="K54" s="31"/>
      <c r="L54" s="25" t="s">
        <v>95</v>
      </c>
      <c r="M54" s="25"/>
      <c r="N54" s="25"/>
      <c r="O54" s="25"/>
      <c r="P54" s="49">
        <v>50.0</v>
      </c>
      <c r="Q54" s="35">
        <v>0.0</v>
      </c>
      <c r="R54" s="36">
        <f t="shared" si="9"/>
        <v>0</v>
      </c>
      <c r="S54" s="36">
        <f t="shared" si="10"/>
        <v>0</v>
      </c>
      <c r="T54" s="36">
        <f t="shared" si="11"/>
        <v>0</v>
      </c>
      <c r="U54" s="36">
        <f t="shared" si="4"/>
        <v>0</v>
      </c>
      <c r="V54" s="2"/>
      <c r="W54" s="2"/>
      <c r="X54" s="2"/>
      <c r="Y54" s="2"/>
      <c r="Z54" s="2"/>
    </row>
    <row r="55" ht="15.75" customHeight="1">
      <c r="A55" s="2"/>
      <c r="B55" s="25" t="s">
        <v>96</v>
      </c>
      <c r="C55" s="25"/>
      <c r="D55" s="25"/>
      <c r="E55" s="25"/>
      <c r="F55" s="25"/>
      <c r="G55" s="34">
        <v>205.0</v>
      </c>
      <c r="H55" s="35">
        <v>0.0</v>
      </c>
      <c r="I55" s="34">
        <v>110.0</v>
      </c>
      <c r="J55" s="35">
        <v>0.0</v>
      </c>
      <c r="K55" s="31"/>
      <c r="L55" s="25" t="s">
        <v>97</v>
      </c>
      <c r="M55" s="25"/>
      <c r="N55" s="25"/>
      <c r="O55" s="25"/>
      <c r="P55" s="49">
        <v>50.0</v>
      </c>
      <c r="Q55" s="35">
        <v>0.0</v>
      </c>
      <c r="R55" s="36">
        <f t="shared" si="9"/>
        <v>0</v>
      </c>
      <c r="S55" s="36">
        <f t="shared" si="10"/>
        <v>0</v>
      </c>
      <c r="T55" s="36">
        <f t="shared" si="11"/>
        <v>0</v>
      </c>
      <c r="U55" s="36">
        <f t="shared" si="4"/>
        <v>0</v>
      </c>
      <c r="V55" s="2"/>
      <c r="W55" s="2"/>
      <c r="X55" s="2"/>
      <c r="Y55" s="2"/>
      <c r="Z55" s="2"/>
    </row>
    <row r="56" ht="15.75" customHeight="1">
      <c r="A56" s="2"/>
      <c r="B56" s="25" t="s">
        <v>98</v>
      </c>
      <c r="C56" s="25"/>
      <c r="D56" s="25"/>
      <c r="E56" s="25"/>
      <c r="F56" s="25"/>
      <c r="G56" s="34">
        <v>205.0</v>
      </c>
      <c r="H56" s="35">
        <v>0.0</v>
      </c>
      <c r="I56" s="34">
        <v>110.0</v>
      </c>
      <c r="J56" s="35">
        <v>0.0</v>
      </c>
      <c r="K56" s="31"/>
      <c r="L56" s="25" t="s">
        <v>99</v>
      </c>
      <c r="M56" s="25"/>
      <c r="N56" s="25"/>
      <c r="O56" s="25"/>
      <c r="P56" s="49">
        <v>50.0</v>
      </c>
      <c r="Q56" s="35">
        <v>0.0</v>
      </c>
      <c r="R56" s="36">
        <f t="shared" si="9"/>
        <v>0</v>
      </c>
      <c r="S56" s="36">
        <f t="shared" si="10"/>
        <v>0</v>
      </c>
      <c r="T56" s="36">
        <f t="shared" si="11"/>
        <v>0</v>
      </c>
      <c r="U56" s="36">
        <f t="shared" si="4"/>
        <v>0</v>
      </c>
      <c r="V56" s="2"/>
      <c r="W56" s="2"/>
      <c r="X56" s="2"/>
      <c r="Y56" s="2"/>
      <c r="Z56" s="2"/>
    </row>
    <row r="57" ht="15.75" customHeight="1">
      <c r="A57" s="2"/>
      <c r="B57" s="44" t="s">
        <v>100</v>
      </c>
      <c r="C57" s="25"/>
      <c r="D57" s="25"/>
      <c r="E57" s="25"/>
      <c r="F57" s="25"/>
      <c r="G57" s="25"/>
      <c r="H57" s="25" t="s">
        <v>0</v>
      </c>
      <c r="I57" s="45"/>
      <c r="J57" s="25"/>
      <c r="K57" s="31"/>
      <c r="L57" s="25" t="s">
        <v>101</v>
      </c>
      <c r="M57" s="25"/>
      <c r="N57" s="25"/>
      <c r="O57" s="25"/>
      <c r="P57" s="49">
        <v>50.0</v>
      </c>
      <c r="Q57" s="35">
        <v>0.0</v>
      </c>
      <c r="R57" s="43"/>
      <c r="S57" s="36">
        <f t="shared" si="10"/>
        <v>0</v>
      </c>
      <c r="T57" s="36">
        <f t="shared" si="11"/>
        <v>0</v>
      </c>
      <c r="U57" s="36">
        <f t="shared" si="4"/>
        <v>0</v>
      </c>
      <c r="V57" s="2"/>
      <c r="W57" s="2"/>
      <c r="X57" s="2"/>
      <c r="Y57" s="2"/>
      <c r="Z57" s="2"/>
    </row>
    <row r="58" ht="15.75" customHeight="1">
      <c r="A58" s="2"/>
      <c r="B58" s="25" t="s">
        <v>102</v>
      </c>
      <c r="C58" s="25"/>
      <c r="D58" s="25"/>
      <c r="E58" s="25"/>
      <c r="F58" s="25"/>
      <c r="G58" s="34">
        <v>195.0</v>
      </c>
      <c r="H58" s="35">
        <v>0.0</v>
      </c>
      <c r="I58" s="34">
        <v>105.0</v>
      </c>
      <c r="J58" s="35">
        <v>0.0</v>
      </c>
      <c r="K58" s="31"/>
      <c r="L58" s="25" t="s">
        <v>103</v>
      </c>
      <c r="M58" s="25"/>
      <c r="N58" s="25"/>
      <c r="O58" s="25"/>
      <c r="P58" s="49">
        <v>50.0</v>
      </c>
      <c r="Q58" s="35">
        <v>0.0</v>
      </c>
      <c r="R58" s="36">
        <f t="shared" ref="R58:R65" si="12">G58*H58</f>
        <v>0</v>
      </c>
      <c r="S58" s="36">
        <f t="shared" si="10"/>
        <v>0</v>
      </c>
      <c r="T58" s="36">
        <f t="shared" si="11"/>
        <v>0</v>
      </c>
      <c r="U58" s="36">
        <f t="shared" si="4"/>
        <v>0</v>
      </c>
      <c r="V58" s="2"/>
      <c r="W58" s="2"/>
      <c r="X58" s="2"/>
      <c r="Y58" s="2"/>
      <c r="Z58" s="2"/>
    </row>
    <row r="59" ht="15.75" customHeight="1">
      <c r="A59" s="2"/>
      <c r="B59" s="30" t="s">
        <v>104</v>
      </c>
      <c r="C59" s="25"/>
      <c r="D59" s="25"/>
      <c r="E59" s="25"/>
      <c r="F59" s="25"/>
      <c r="G59" s="45"/>
      <c r="H59" s="25"/>
      <c r="I59" s="45"/>
      <c r="J59" s="25"/>
      <c r="K59" s="31"/>
      <c r="L59" s="25" t="s">
        <v>105</v>
      </c>
      <c r="M59" s="25"/>
      <c r="N59" s="25"/>
      <c r="O59" s="25"/>
      <c r="P59" s="49">
        <v>50.0</v>
      </c>
      <c r="Q59" s="35">
        <v>0.0</v>
      </c>
      <c r="R59" s="36">
        <f t="shared" si="12"/>
        <v>0</v>
      </c>
      <c r="S59" s="36">
        <f t="shared" si="10"/>
        <v>0</v>
      </c>
      <c r="T59" s="36">
        <f t="shared" si="11"/>
        <v>0</v>
      </c>
      <c r="U59" s="36">
        <f t="shared" si="4"/>
        <v>0</v>
      </c>
      <c r="V59" s="2"/>
      <c r="W59" s="2"/>
      <c r="X59" s="2"/>
      <c r="Y59" s="2"/>
      <c r="Z59" s="2"/>
    </row>
    <row r="60" ht="15.75" customHeight="1">
      <c r="A60" s="2"/>
      <c r="B60" s="25" t="s">
        <v>106</v>
      </c>
      <c r="C60" s="25"/>
      <c r="D60" s="25"/>
      <c r="E60" s="25"/>
      <c r="F60" s="25"/>
      <c r="G60" s="34">
        <v>155.0</v>
      </c>
      <c r="H60" s="35">
        <v>0.0</v>
      </c>
      <c r="I60" s="34">
        <v>85.0</v>
      </c>
      <c r="J60" s="35">
        <v>0.0</v>
      </c>
      <c r="K60" s="31"/>
      <c r="L60" s="25" t="s">
        <v>107</v>
      </c>
      <c r="M60" s="25"/>
      <c r="N60" s="25"/>
      <c r="O60" s="25"/>
      <c r="P60" s="49">
        <v>50.0</v>
      </c>
      <c r="Q60" s="35">
        <v>0.0</v>
      </c>
      <c r="R60" s="36">
        <f t="shared" si="12"/>
        <v>0</v>
      </c>
      <c r="S60" s="36">
        <f t="shared" si="10"/>
        <v>0</v>
      </c>
      <c r="T60" s="36">
        <f t="shared" si="11"/>
        <v>0</v>
      </c>
      <c r="U60" s="36">
        <f t="shared" si="4"/>
        <v>0</v>
      </c>
      <c r="V60" s="2"/>
      <c r="W60" s="2"/>
      <c r="X60" s="2"/>
      <c r="Y60" s="2"/>
      <c r="Z60" s="2"/>
    </row>
    <row r="61" ht="15.75" customHeight="1">
      <c r="A61" s="2"/>
      <c r="B61" s="25" t="s">
        <v>108</v>
      </c>
      <c r="C61" s="25"/>
      <c r="D61" s="25"/>
      <c r="E61" s="25"/>
      <c r="F61" s="25"/>
      <c r="G61" s="34">
        <v>150.0</v>
      </c>
      <c r="H61" s="35">
        <v>0.0</v>
      </c>
      <c r="I61" s="34">
        <v>80.0</v>
      </c>
      <c r="J61" s="35">
        <v>0.0</v>
      </c>
      <c r="K61" s="31"/>
      <c r="L61" s="25" t="s">
        <v>109</v>
      </c>
      <c r="M61" s="25"/>
      <c r="N61" s="25"/>
      <c r="O61" s="25"/>
      <c r="P61" s="49">
        <v>50.0</v>
      </c>
      <c r="Q61" s="35">
        <v>0.0</v>
      </c>
      <c r="R61" s="36">
        <f t="shared" si="12"/>
        <v>0</v>
      </c>
      <c r="S61" s="36">
        <f t="shared" si="10"/>
        <v>0</v>
      </c>
      <c r="T61" s="36">
        <f t="shared" si="11"/>
        <v>0</v>
      </c>
      <c r="U61" s="36">
        <f t="shared" si="4"/>
        <v>0</v>
      </c>
      <c r="V61" s="2"/>
      <c r="W61" s="2"/>
      <c r="X61" s="2"/>
      <c r="Y61" s="2"/>
      <c r="Z61" s="2"/>
    </row>
    <row r="62" ht="15.75" customHeight="1">
      <c r="A62" s="2"/>
      <c r="B62" s="30" t="s">
        <v>110</v>
      </c>
      <c r="C62" s="25"/>
      <c r="D62" s="25"/>
      <c r="E62" s="25"/>
      <c r="F62" s="25"/>
      <c r="G62" s="25"/>
      <c r="H62" s="25"/>
      <c r="I62" s="45"/>
      <c r="J62" s="25"/>
      <c r="K62" s="31"/>
      <c r="L62" s="25" t="s">
        <v>111</v>
      </c>
      <c r="M62" s="25"/>
      <c r="N62" s="25"/>
      <c r="O62" s="25"/>
      <c r="P62" s="49">
        <v>50.0</v>
      </c>
      <c r="Q62" s="35">
        <v>0.0</v>
      </c>
      <c r="R62" s="36">
        <f t="shared" si="12"/>
        <v>0</v>
      </c>
      <c r="S62" s="36">
        <f t="shared" si="10"/>
        <v>0</v>
      </c>
      <c r="T62" s="36">
        <f t="shared" si="11"/>
        <v>0</v>
      </c>
      <c r="U62" s="36">
        <f t="shared" si="4"/>
        <v>0</v>
      </c>
      <c r="V62" s="2"/>
      <c r="W62" s="2"/>
      <c r="X62" s="2"/>
      <c r="Y62" s="2"/>
      <c r="Z62" s="2"/>
    </row>
    <row r="63" ht="15.75" customHeight="1">
      <c r="A63" s="2"/>
      <c r="B63" s="25" t="s">
        <v>112</v>
      </c>
      <c r="C63" s="25"/>
      <c r="D63" s="25"/>
      <c r="E63" s="25"/>
      <c r="F63" s="25"/>
      <c r="G63" s="34">
        <v>150.0</v>
      </c>
      <c r="H63" s="35">
        <v>0.0</v>
      </c>
      <c r="I63" s="34">
        <v>85.0</v>
      </c>
      <c r="J63" s="35">
        <v>0.0</v>
      </c>
      <c r="K63" s="31"/>
      <c r="L63" s="25" t="s">
        <v>113</v>
      </c>
      <c r="M63" s="25"/>
      <c r="N63" s="25"/>
      <c r="O63" s="25"/>
      <c r="P63" s="49">
        <v>50.0</v>
      </c>
      <c r="Q63" s="35">
        <v>0.0</v>
      </c>
      <c r="R63" s="36">
        <f t="shared" si="12"/>
        <v>0</v>
      </c>
      <c r="S63" s="36">
        <f t="shared" si="10"/>
        <v>0</v>
      </c>
      <c r="T63" s="36">
        <f t="shared" si="11"/>
        <v>0</v>
      </c>
      <c r="U63" s="36">
        <f t="shared" si="4"/>
        <v>0</v>
      </c>
      <c r="V63" s="2"/>
      <c r="W63" s="2"/>
      <c r="X63" s="2"/>
      <c r="Y63" s="2"/>
      <c r="Z63" s="2"/>
    </row>
    <row r="64" ht="15.75" customHeight="1">
      <c r="A64" s="2"/>
      <c r="B64" s="25" t="s">
        <v>114</v>
      </c>
      <c r="C64" s="25"/>
      <c r="D64" s="25"/>
      <c r="E64" s="25"/>
      <c r="F64" s="25"/>
      <c r="G64" s="34">
        <v>130.0</v>
      </c>
      <c r="H64" s="35">
        <v>0.0</v>
      </c>
      <c r="I64" s="34">
        <v>70.0</v>
      </c>
      <c r="J64" s="35">
        <v>0.0</v>
      </c>
      <c r="K64" s="31"/>
      <c r="L64" s="25" t="s">
        <v>115</v>
      </c>
      <c r="M64" s="25"/>
      <c r="N64" s="25"/>
      <c r="O64" s="25"/>
      <c r="P64" s="49">
        <v>50.0</v>
      </c>
      <c r="Q64" s="35">
        <v>0.0</v>
      </c>
      <c r="R64" s="36">
        <f t="shared" si="12"/>
        <v>0</v>
      </c>
      <c r="S64" s="36">
        <f t="shared" si="10"/>
        <v>0</v>
      </c>
      <c r="T64" s="36">
        <f t="shared" si="11"/>
        <v>0</v>
      </c>
      <c r="U64" s="36">
        <f t="shared" si="4"/>
        <v>0</v>
      </c>
      <c r="V64" s="2"/>
      <c r="W64" s="2"/>
      <c r="X64" s="2"/>
      <c r="Y64" s="2"/>
      <c r="Z64" s="2"/>
    </row>
    <row r="65" ht="15.75" customHeight="1">
      <c r="A65" s="2"/>
      <c r="B65" s="25" t="s">
        <v>116</v>
      </c>
      <c r="C65" s="25"/>
      <c r="D65" s="25"/>
      <c r="E65" s="25"/>
      <c r="F65" s="25"/>
      <c r="G65" s="34">
        <v>150.0</v>
      </c>
      <c r="H65" s="35">
        <v>0.0</v>
      </c>
      <c r="I65" s="25"/>
      <c r="J65" s="25"/>
      <c r="K65" s="31"/>
      <c r="L65" s="25" t="s">
        <v>117</v>
      </c>
      <c r="M65" s="25"/>
      <c r="N65" s="25"/>
      <c r="O65" s="25"/>
      <c r="P65" s="49">
        <v>50.0</v>
      </c>
      <c r="Q65" s="35">
        <v>0.0</v>
      </c>
      <c r="R65" s="36">
        <f t="shared" si="12"/>
        <v>0</v>
      </c>
      <c r="S65" s="36">
        <f t="shared" si="10"/>
        <v>0</v>
      </c>
      <c r="T65" s="36">
        <f t="shared" si="11"/>
        <v>0</v>
      </c>
      <c r="U65" s="36">
        <f t="shared" si="4"/>
        <v>0</v>
      </c>
      <c r="V65" s="2"/>
      <c r="W65" s="2"/>
      <c r="X65" s="2"/>
      <c r="Y65" s="2"/>
      <c r="Z65" s="2"/>
    </row>
    <row r="66" ht="15.75" customHeight="1">
      <c r="A66" s="2"/>
      <c r="B66" s="25"/>
      <c r="C66" s="25"/>
      <c r="D66" s="25"/>
      <c r="E66" s="25"/>
      <c r="F66" s="25"/>
      <c r="G66" s="25"/>
      <c r="H66" s="25"/>
      <c r="I66" s="25"/>
      <c r="J66" s="25"/>
      <c r="K66" s="31"/>
      <c r="L66" s="25"/>
      <c r="M66" s="25"/>
      <c r="N66" s="25"/>
      <c r="O66" s="25"/>
      <c r="P66" s="25"/>
      <c r="Q66" s="25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48" t="s">
        <v>118</v>
      </c>
      <c r="C67" s="25"/>
      <c r="D67" s="25"/>
      <c r="E67" s="25"/>
      <c r="F67" s="49" t="s">
        <v>0</v>
      </c>
      <c r="G67" s="50" t="s">
        <v>0</v>
      </c>
      <c r="H67" s="25"/>
      <c r="I67" s="25"/>
      <c r="J67" s="25"/>
      <c r="K67" s="31"/>
      <c r="L67" s="48" t="s">
        <v>119</v>
      </c>
      <c r="M67" s="25"/>
      <c r="N67" s="25"/>
      <c r="O67" s="25"/>
      <c r="P67" s="49" t="s">
        <v>0</v>
      </c>
      <c r="Q67" s="50" t="s">
        <v>120</v>
      </c>
      <c r="R67" s="43"/>
      <c r="S67" s="43" t="s">
        <v>0</v>
      </c>
      <c r="T67" s="43"/>
      <c r="U67" s="43"/>
      <c r="V67" s="2"/>
      <c r="W67" s="2"/>
      <c r="X67" s="2"/>
      <c r="Y67" s="2"/>
      <c r="Z67" s="2"/>
    </row>
    <row r="68" ht="15.75" customHeight="1">
      <c r="A68" s="2"/>
      <c r="B68" s="51" t="s">
        <v>121</v>
      </c>
      <c r="C68" s="52"/>
      <c r="D68" s="25"/>
      <c r="E68" s="25"/>
      <c r="F68" s="53"/>
      <c r="G68" s="53"/>
      <c r="H68" s="54"/>
      <c r="I68" s="25"/>
      <c r="J68" s="25"/>
      <c r="K68" s="31"/>
      <c r="L68" s="25" t="s">
        <v>122</v>
      </c>
      <c r="M68" s="25"/>
      <c r="N68" s="25"/>
      <c r="O68" s="25"/>
      <c r="P68" s="49" t="s">
        <v>123</v>
      </c>
      <c r="Q68" s="54"/>
      <c r="R68" s="43"/>
      <c r="S68" s="43"/>
      <c r="T68" s="43"/>
      <c r="U68" s="55">
        <f t="shared" ref="U68:U69" si="13">IF(Q68 = "x",P68,0)</f>
        <v>0</v>
      </c>
      <c r="V68" s="36">
        <f t="shared" ref="V68:V69" si="14">SUM(R60:T60)</f>
        <v>0</v>
      </c>
      <c r="W68" s="56" t="b">
        <v>0</v>
      </c>
      <c r="X68" s="2"/>
      <c r="Y68" s="2"/>
      <c r="Z68" s="2"/>
    </row>
    <row r="69" ht="15.75" customHeight="1">
      <c r="A69" s="2"/>
      <c r="B69" s="57"/>
      <c r="C69" s="58"/>
      <c r="D69" s="25"/>
      <c r="E69" s="25"/>
      <c r="F69" s="53"/>
      <c r="G69" s="53"/>
      <c r="H69" s="54"/>
      <c r="I69" s="25"/>
      <c r="J69" s="25"/>
      <c r="K69" s="31"/>
      <c r="L69" s="25" t="s">
        <v>124</v>
      </c>
      <c r="M69" s="25"/>
      <c r="N69" s="25"/>
      <c r="O69" s="25"/>
      <c r="P69" s="49" t="s">
        <v>125</v>
      </c>
      <c r="Q69" s="54"/>
      <c r="R69" s="2"/>
      <c r="S69" s="43"/>
      <c r="T69" s="43"/>
      <c r="U69" s="55">
        <f t="shared" si="13"/>
        <v>0</v>
      </c>
      <c r="V69" s="36">
        <f t="shared" si="14"/>
        <v>0</v>
      </c>
      <c r="W69" s="56" t="b">
        <v>0</v>
      </c>
      <c r="X69" s="2"/>
      <c r="Y69" s="2"/>
      <c r="Z69" s="2"/>
    </row>
    <row r="70" ht="15.75" customHeight="1">
      <c r="A70" s="2"/>
      <c r="B70" s="59" t="s">
        <v>126</v>
      </c>
      <c r="C70" s="25"/>
      <c r="D70" s="25"/>
      <c r="E70" s="25"/>
      <c r="F70" s="25"/>
      <c r="G70" s="25"/>
      <c r="H70" s="25"/>
      <c r="I70" s="25"/>
      <c r="J70" s="25"/>
      <c r="K70" s="31"/>
      <c r="L70" s="25"/>
      <c r="M70" s="25"/>
      <c r="N70" s="60"/>
      <c r="O70" s="60"/>
      <c r="P70" s="60"/>
      <c r="Q70" s="25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59" t="s">
        <v>127</v>
      </c>
      <c r="C71" s="25"/>
      <c r="D71" s="25"/>
      <c r="E71" s="25"/>
      <c r="F71" s="25"/>
      <c r="G71" s="25"/>
      <c r="H71" s="25"/>
      <c r="I71" s="25"/>
      <c r="J71" s="25"/>
      <c r="K71" s="31"/>
      <c r="L71" s="61" t="s">
        <v>128</v>
      </c>
      <c r="M71" s="62"/>
      <c r="N71" s="63"/>
      <c r="O71" s="64"/>
      <c r="P71" s="65"/>
      <c r="Q71" s="66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67">
        <v>2.528487556E9</v>
      </c>
      <c r="C72" s="25"/>
      <c r="D72" s="25"/>
      <c r="E72" s="25"/>
      <c r="F72" s="25"/>
      <c r="G72" s="25"/>
      <c r="H72" s="25"/>
      <c r="I72" s="25"/>
      <c r="J72" s="25"/>
      <c r="K72" s="31"/>
      <c r="L72" s="25"/>
      <c r="M72" s="62"/>
      <c r="N72" s="63"/>
      <c r="O72" s="64"/>
      <c r="P72" s="65"/>
      <c r="Q72" s="66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59"/>
      <c r="C73" s="25"/>
      <c r="D73" s="25"/>
      <c r="E73" s="25"/>
      <c r="F73" s="25"/>
      <c r="G73" s="25"/>
      <c r="H73" s="25"/>
      <c r="I73" s="25"/>
      <c r="J73" s="25"/>
      <c r="K73" s="31"/>
      <c r="L73" s="25"/>
      <c r="M73" s="62"/>
      <c r="N73" s="63"/>
      <c r="O73" s="64"/>
      <c r="P73" s="65"/>
      <c r="Q73" s="66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68" t="s">
        <v>129</v>
      </c>
      <c r="C74" s="69"/>
      <c r="D74" s="69"/>
      <c r="E74" s="69"/>
      <c r="F74" s="69" t="s">
        <v>130</v>
      </c>
      <c r="G74" s="69"/>
      <c r="H74" s="69"/>
      <c r="I74" s="25"/>
      <c r="J74" s="25"/>
      <c r="K74" s="31"/>
      <c r="L74" s="25"/>
      <c r="M74" s="25"/>
      <c r="N74" s="70"/>
      <c r="O74" s="70"/>
      <c r="P74" s="70"/>
      <c r="Q74" s="25"/>
      <c r="R74" s="2"/>
      <c r="S74" s="2"/>
      <c r="T74" s="2"/>
      <c r="U74" s="2"/>
      <c r="V74" s="2"/>
      <c r="W74" s="2"/>
      <c r="X74" s="2"/>
      <c r="Y74" s="2"/>
      <c r="Z74" s="2"/>
    </row>
    <row r="75" ht="15.75" hidden="1" customHeight="1">
      <c r="A75" s="71" t="s">
        <v>0</v>
      </c>
      <c r="B75" s="2"/>
      <c r="C75" s="2"/>
      <c r="D75" s="2"/>
      <c r="E75" s="2"/>
      <c r="F75" s="2"/>
      <c r="G75" s="2"/>
      <c r="H75" s="55">
        <f>SUM(H12:H67)</f>
        <v>0</v>
      </c>
      <c r="I75" s="2"/>
      <c r="J75" s="55">
        <f>SUM(J12:J67)</f>
        <v>0</v>
      </c>
      <c r="K75" s="2"/>
      <c r="L75" s="2"/>
      <c r="M75" s="2"/>
      <c r="N75" s="55">
        <f>H75+J75+Q75</f>
        <v>0</v>
      </c>
      <c r="O75" s="5"/>
      <c r="P75" s="5"/>
      <c r="Q75" s="55">
        <f>SUM(Q15:Q65)</f>
        <v>0</v>
      </c>
      <c r="R75" s="36">
        <f>H75+J75+Q75</f>
        <v>0</v>
      </c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N71:P71"/>
    <mergeCell ref="B68:C69"/>
    <mergeCell ref="L8:N8"/>
    <mergeCell ref="B9:F9"/>
    <mergeCell ref="L9:N9"/>
    <mergeCell ref="L11:O11"/>
    <mergeCell ref="L15:O15"/>
    <mergeCell ref="N72:P72"/>
    <mergeCell ref="N73:P73"/>
  </mergeCells>
  <dataValidations>
    <dataValidation type="decimal" allowBlank="1" showInputMessage="1" showErrorMessage="1" prompt="Input field must be a number - The input field must contain a number between 0 and 10" sqref="Q13:Q14 J12:J24 H12:H25 H27:H28 J27:J28 Q16:Q37 H31:H39 J31:J39 Q39:Q45 Q48:Q51 H42:H53 J43:J53 H55:H56 J55:J56 H58 H60:H61 J58:J61 J63:J64 H63:H65 H67">
      <formula1>0.0</formula1>
      <formula2>10.0</formula2>
    </dataValidation>
  </dataValidations>
  <printOptions gridLines="1" horizontalCentered="1"/>
  <pageMargins bottom="0.75" footer="0.0" header="0.0" left="0.7" right="0.7" top="0.75"/>
  <pageSetup paperSize="9" cellComments="atEnd" orientation="landscape" pageOrder="overThenDown"/>
  <drawing r:id="rId1"/>
</worksheet>
</file>